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0"/>
  </bookViews>
  <sheets>
    <sheet name="Pivot (2)" sheetId="1" r:id="rId1"/>
  </sheets>
  <definedNames/>
  <calcPr fullCalcOnLoad="1"/>
  <pivotCaches>
    <pivotCache cacheId="5" r:id="rId2"/>
  </pivotCaches>
</workbook>
</file>

<file path=xl/comments1.xml><?xml version="1.0" encoding="utf-8"?>
<comments xmlns="http://schemas.openxmlformats.org/spreadsheetml/2006/main">
  <authors>
    <author>Kenneth Paine</author>
  </authors>
  <commentList>
    <comment ref="C9" authorId="0">
      <text>
        <r>
          <rPr>
            <b/>
            <sz val="9"/>
            <rFont val="Tahoma"/>
            <family val="0"/>
          </rPr>
          <t>Kenneth Paine:</t>
        </r>
        <r>
          <rPr>
            <sz val="9"/>
            <rFont val="Tahoma"/>
            <family val="0"/>
          </rPr>
          <t xml:space="preserve">
Fixed + Variable of all customers in week.</t>
        </r>
      </text>
    </comment>
    <comment ref="E9" authorId="0">
      <text>
        <r>
          <rPr>
            <b/>
            <sz val="9"/>
            <rFont val="Tahoma"/>
            <family val="0"/>
          </rPr>
          <t>Kenneth Paine:</t>
        </r>
        <r>
          <rPr>
            <sz val="9"/>
            <rFont val="Tahoma"/>
            <family val="0"/>
          </rPr>
          <t xml:space="preserve">
From routing each of 5 sectors.</t>
        </r>
      </text>
    </comment>
    <comment ref="F9" authorId="0">
      <text>
        <r>
          <rPr>
            <b/>
            <sz val="9"/>
            <rFont val="Tahoma"/>
            <family val="0"/>
          </rPr>
          <t>Kenneth Paine:</t>
        </r>
        <r>
          <rPr>
            <sz val="9"/>
            <rFont val="Tahoma"/>
            <family val="0"/>
          </rPr>
          <t xml:space="preserve">
Stem time * stem ratio.  To take into account multi drop routes.</t>
        </r>
      </text>
    </comment>
    <comment ref="A9" authorId="0">
      <text>
        <r>
          <rPr>
            <b/>
            <sz val="9"/>
            <rFont val="Tahoma"/>
            <family val="0"/>
          </rPr>
          <t>Kenneth Paine:</t>
        </r>
        <r>
          <rPr>
            <sz val="9"/>
            <rFont val="Tahoma"/>
            <family val="0"/>
          </rPr>
          <t xml:space="preserve">
One row per week's data.</t>
        </r>
      </text>
    </comment>
    <comment ref="D9" authorId="0">
      <text>
        <r>
          <rPr>
            <b/>
            <sz val="9"/>
            <rFont val="Tahoma"/>
            <family val="0"/>
          </rPr>
          <t>Kenneth Paine:</t>
        </r>
        <r>
          <rPr>
            <sz val="9"/>
            <rFont val="Tahoma"/>
            <family val="0"/>
          </rPr>
          <t xml:space="preserve">
Sum of stem time to all customers in week.</t>
        </r>
      </text>
    </comment>
  </commentList>
</comments>
</file>

<file path=xl/sharedStrings.xml><?xml version="1.0" encoding="utf-8"?>
<sst xmlns="http://schemas.openxmlformats.org/spreadsheetml/2006/main" count="647" uniqueCount="140">
  <si>
    <t>AL</t>
  </si>
  <si>
    <t>Week</t>
  </si>
  <si>
    <t>Total Workload in Minutes Over 4 Weeks</t>
  </si>
  <si>
    <t>Assigned Day</t>
  </si>
  <si>
    <t>S</t>
  </si>
  <si>
    <t>NG</t>
  </si>
  <si>
    <t>BB</t>
  </si>
  <si>
    <t>CV</t>
  </si>
  <si>
    <t>NP</t>
  </si>
  <si>
    <t>CM</t>
  </si>
  <si>
    <t>WU</t>
  </si>
  <si>
    <t>SL</t>
  </si>
  <si>
    <t>SWW</t>
  </si>
  <si>
    <t>SG</t>
  </si>
  <si>
    <t>SWX</t>
  </si>
  <si>
    <t>CB</t>
  </si>
  <si>
    <t>TR</t>
  </si>
  <si>
    <t>LA</t>
  </si>
  <si>
    <t>DH</t>
  </si>
  <si>
    <t>B</t>
  </si>
  <si>
    <t>GL</t>
  </si>
  <si>
    <t>SW</t>
  </si>
  <si>
    <t>SE</t>
  </si>
  <si>
    <t>HA</t>
  </si>
  <si>
    <t>UB</t>
  </si>
  <si>
    <t>OL</t>
  </si>
  <si>
    <t>TS</t>
  </si>
  <si>
    <t>TN</t>
  </si>
  <si>
    <t>LU</t>
  </si>
  <si>
    <t>PO</t>
  </si>
  <si>
    <t>ECR</t>
  </si>
  <si>
    <t>DA</t>
  </si>
  <si>
    <t>E</t>
  </si>
  <si>
    <t>HP</t>
  </si>
  <si>
    <t>W</t>
  </si>
  <si>
    <t>WR</t>
  </si>
  <si>
    <t>LE</t>
  </si>
  <si>
    <t>WN</t>
  </si>
  <si>
    <t>SK</t>
  </si>
  <si>
    <t>RG</t>
  </si>
  <si>
    <t>YO</t>
  </si>
  <si>
    <t>CT</t>
  </si>
  <si>
    <t>CW</t>
  </si>
  <si>
    <t>NE</t>
  </si>
  <si>
    <t>SY</t>
  </si>
  <si>
    <t>BS</t>
  </si>
  <si>
    <t>DT</t>
  </si>
  <si>
    <t>SN</t>
  </si>
  <si>
    <t>HR</t>
  </si>
  <si>
    <t>PR</t>
  </si>
  <si>
    <t>GU</t>
  </si>
  <si>
    <t>RH</t>
  </si>
  <si>
    <t>RM</t>
  </si>
  <si>
    <t>SA</t>
  </si>
  <si>
    <t>NN</t>
  </si>
  <si>
    <t>TW</t>
  </si>
  <si>
    <t>CA</t>
  </si>
  <si>
    <t>HD</t>
  </si>
  <si>
    <t>WV</t>
  </si>
  <si>
    <t>TQ</t>
  </si>
  <si>
    <t>DL</t>
  </si>
  <si>
    <t>WA</t>
  </si>
  <si>
    <t>HG</t>
  </si>
  <si>
    <t>EX</t>
  </si>
  <si>
    <t>KT</t>
  </si>
  <si>
    <t>BH</t>
  </si>
  <si>
    <t>BA</t>
  </si>
  <si>
    <t>HU</t>
  </si>
  <si>
    <t>BR</t>
  </si>
  <si>
    <t>WF</t>
  </si>
  <si>
    <t>BD</t>
  </si>
  <si>
    <t>DY</t>
  </si>
  <si>
    <t>M</t>
  </si>
  <si>
    <t>L</t>
  </si>
  <si>
    <t>SO</t>
  </si>
  <si>
    <t>BN</t>
  </si>
  <si>
    <t>WD</t>
  </si>
  <si>
    <t>LS</t>
  </si>
  <si>
    <t>PL</t>
  </si>
  <si>
    <t>N</t>
  </si>
  <si>
    <t>NW</t>
  </si>
  <si>
    <t>ST</t>
  </si>
  <si>
    <t>PE</t>
  </si>
  <si>
    <t>LN</t>
  </si>
  <si>
    <t>LD</t>
  </si>
  <si>
    <t>DE</t>
  </si>
  <si>
    <t>TF</t>
  </si>
  <si>
    <t>CF</t>
  </si>
  <si>
    <t>FY</t>
  </si>
  <si>
    <t>NR</t>
  </si>
  <si>
    <t>DN</t>
  </si>
  <si>
    <t>IP</t>
  </si>
  <si>
    <t>LL</t>
  </si>
  <si>
    <t>BL</t>
  </si>
  <si>
    <t>MK</t>
  </si>
  <si>
    <t>TA</t>
  </si>
  <si>
    <t>OX</t>
  </si>
  <si>
    <t>SS</t>
  </si>
  <si>
    <t>CO</t>
  </si>
  <si>
    <t>HX</t>
  </si>
  <si>
    <t>ME</t>
  </si>
  <si>
    <t>CR</t>
  </si>
  <si>
    <t>IG</t>
  </si>
  <si>
    <t>WS</t>
  </si>
  <si>
    <t>EN</t>
  </si>
  <si>
    <t>SWV</t>
  </si>
  <si>
    <t>SR</t>
  </si>
  <si>
    <t>SWE</t>
  </si>
  <si>
    <t>SP</t>
  </si>
  <si>
    <t>SM</t>
  </si>
  <si>
    <t>WH</t>
  </si>
  <si>
    <t>ECY</t>
  </si>
  <si>
    <t>Total</t>
  </si>
  <si>
    <t>Grand Total</t>
  </si>
  <si>
    <t>Stem ratio</t>
  </si>
  <si>
    <t>Mon</t>
  </si>
  <si>
    <t>Tue</t>
  </si>
  <si>
    <t>Wed</t>
  </si>
  <si>
    <t>Thu</t>
  </si>
  <si>
    <t>Fri</t>
  </si>
  <si>
    <t>CH</t>
  </si>
  <si>
    <t>Postcode Area</t>
  </si>
  <si>
    <t>This spreadsheet is the companion to the download on Point Eight One's website.</t>
  </si>
  <si>
    <t>Contact Kenneth Paine with any questions or opinions on 01242 577102 or 07984 175883</t>
  </si>
  <si>
    <t>Postcode to Workday Matrix Prework Example</t>
  </si>
  <si>
    <t>Total Work Load (Mins)</t>
  </si>
  <si>
    <t>Sum of Work (Mins)</t>
  </si>
  <si>
    <t>Sum of Stem Time (Mins)</t>
  </si>
  <si>
    <t>Sum of Driving Time (Mins)</t>
  </si>
  <si>
    <t>Average / Day</t>
  </si>
  <si>
    <t>Table 3</t>
  </si>
  <si>
    <t>Table 2</t>
  </si>
  <si>
    <t>Table 1</t>
  </si>
  <si>
    <t>Colour on Map</t>
  </si>
  <si>
    <t>Red</t>
  </si>
  <si>
    <t>Green</t>
  </si>
  <si>
    <t>Blue</t>
  </si>
  <si>
    <t>Orange</t>
  </si>
  <si>
    <t>Turquoise</t>
  </si>
  <si>
    <t>Minutes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</si>
</sst>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0000"/>
    <numFmt numFmtId="167" formatCode="0.0000"/>
    <numFmt numFmtId="168" formatCode="0.000"/>
    <numFmt numFmtId="169" formatCode="0.0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36"/>
      <color indexed="23"/>
      <name val="Century Gothic"/>
      <family val="2"/>
    </font>
    <font>
      <sz val="36"/>
      <name val="Century Gothic"/>
      <family val="2"/>
    </font>
    <font>
      <sz val="36"/>
      <color indexed="55"/>
      <name val="Century Gothic"/>
      <family val="2"/>
    </font>
    <font>
      <sz val="36"/>
      <color indexed="22"/>
      <name val="Century Gothic"/>
      <family val="2"/>
    </font>
    <font>
      <sz val="24"/>
      <name val="Century Gothic"/>
      <family val="2"/>
    </font>
    <font>
      <sz val="12"/>
      <color indexed="49"/>
      <name val="Century Gothic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165" fontId="0" fillId="0" borderId="2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65" fontId="0" fillId="0" borderId="7" xfId="15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15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0" borderId="7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1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numFmt numFmtId="165" formatCode="_-* #,##0_-;\-* #,##0_-;_-* &quot;-&quot;??_-;_-@_-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21</xdr:row>
      <xdr:rowOff>19050</xdr:rowOff>
    </xdr:from>
    <xdr:to>
      <xdr:col>20</xdr:col>
      <xdr:colOff>9525</xdr:colOff>
      <xdr:row>56</xdr:row>
      <xdr:rowOff>142875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229100"/>
          <a:ext cx="4533900" cy="579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152400</xdr:colOff>
      <xdr:row>1</xdr:row>
      <xdr:rowOff>0</xdr:rowOff>
    </xdr:from>
    <xdr:to>
      <xdr:col>19</xdr:col>
      <xdr:colOff>600075</xdr:colOff>
      <xdr:row>6</xdr:row>
      <xdr:rowOff>0</xdr:rowOff>
    </xdr:to>
    <xdr:sp>
      <xdr:nvSpPr>
        <xdr:cNvPr id="2" name="AutoShape 19"/>
        <xdr:cNvSpPr>
          <a:spLocks/>
        </xdr:cNvSpPr>
      </xdr:nvSpPr>
      <xdr:spPr>
        <a:xfrm>
          <a:off x="11087100" y="228600"/>
          <a:ext cx="1666875" cy="904875"/>
        </a:xfrm>
        <a:prstGeom prst="borderCallout1">
          <a:avLst>
            <a:gd name="adj1" fmla="val -345430"/>
            <a:gd name="adj2" fmla="val 76532"/>
            <a:gd name="adj3" fmla="val -54569"/>
            <a:gd name="adj4" fmla="val -37754"/>
            <a:gd name="adj5" fmla="val -128856"/>
            <a:gd name="adj6" fmla="val 92856"/>
            <a:gd name="adj7" fmla="val -123143"/>
            <a:gd name="adj8" fmla="val 98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a summary by postcode area of Table 1.  It represents the total calculated workload for 4 weeks.</a:t>
          </a:r>
        </a:p>
      </xdr:txBody>
    </xdr:sp>
    <xdr:clientData/>
  </xdr:twoCellAnchor>
  <xdr:twoCellAnchor>
    <xdr:from>
      <xdr:col>9</xdr:col>
      <xdr:colOff>400050</xdr:colOff>
      <xdr:row>0</xdr:row>
      <xdr:rowOff>66675</xdr:rowOff>
    </xdr:from>
    <xdr:to>
      <xdr:col>14</xdr:col>
      <xdr:colOff>781050</xdr:colOff>
      <xdr:row>5</xdr:row>
      <xdr:rowOff>133350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6019800" y="66675"/>
          <a:ext cx="3600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point</a:t>
          </a:r>
          <a:r>
            <a:rPr lang="en-US" cap="none" sz="3600" b="0" i="0" u="none" baseline="0">
              <a:latin typeface="Century Gothic"/>
              <a:ea typeface="Century Gothic"/>
              <a:cs typeface="Century Gothic"/>
            </a:rPr>
            <a:t> </a:t>
          </a:r>
          <a:r>
            <a:rPr lang="en-US" cap="none" sz="3600" b="0" i="0" u="none" baseline="0">
              <a:solidFill>
                <a:srgbClr val="969696"/>
              </a:solidFill>
              <a:latin typeface="Century Gothic"/>
              <a:ea typeface="Century Gothic"/>
              <a:cs typeface="Century Gothic"/>
            </a:rPr>
            <a:t>eight</a:t>
          </a:r>
          <a:r>
            <a:rPr lang="en-US" cap="none" sz="3600" b="0" i="0" u="none" baseline="0">
              <a:latin typeface="Century Gothic"/>
              <a:ea typeface="Century Gothic"/>
              <a:cs typeface="Century Gothic"/>
            </a:rPr>
            <a:t> </a:t>
          </a:r>
          <a:r>
            <a:rPr lang="en-US" cap="none" sz="3600" b="0" i="0" u="none" baseline="0">
              <a:solidFill>
                <a:srgbClr val="C0C0C0"/>
              </a:solidFill>
              <a:latin typeface="Century Gothic"/>
              <a:ea typeface="Century Gothic"/>
              <a:cs typeface="Century Gothic"/>
            </a:rPr>
            <a:t>one</a:t>
          </a:r>
          <a:r>
            <a:rPr lang="en-US" cap="none" sz="2400" b="0" i="0" u="none" baseline="0">
              <a:latin typeface="Century Gothic"/>
              <a:ea typeface="Century Gothic"/>
              <a:cs typeface="Century Gothic"/>
            </a:rPr>
            <a:t>
</a:t>
          </a:r>
          <a:r>
            <a:rPr lang="en-US" cap="none" sz="1200" b="0" i="0" u="none" baseline="0">
              <a:solidFill>
                <a:srgbClr val="33CCCC"/>
              </a:solidFill>
              <a:latin typeface="Century Gothic"/>
              <a:ea typeface="Century Gothic"/>
              <a:cs typeface="Century Gothic"/>
            </a:rPr>
            <a:t>strategic &amp; operational supply chain modelling</a:t>
          </a:r>
        </a:p>
      </xdr:txBody>
    </xdr:sp>
    <xdr:clientData/>
  </xdr:twoCellAnchor>
  <xdr:twoCellAnchor>
    <xdr:from>
      <xdr:col>17</xdr:col>
      <xdr:colOff>152400</xdr:colOff>
      <xdr:row>7</xdr:row>
      <xdr:rowOff>0</xdr:rowOff>
    </xdr:from>
    <xdr:to>
      <xdr:col>19</xdr:col>
      <xdr:colOff>600075</xdr:colOff>
      <xdr:row>9</xdr:row>
      <xdr:rowOff>123825</xdr:rowOff>
    </xdr:to>
    <xdr:sp>
      <xdr:nvSpPr>
        <xdr:cNvPr id="4" name="AutoShape 20"/>
        <xdr:cNvSpPr>
          <a:spLocks/>
        </xdr:cNvSpPr>
      </xdr:nvSpPr>
      <xdr:spPr>
        <a:xfrm>
          <a:off x="11087100" y="1295400"/>
          <a:ext cx="1666875" cy="1095375"/>
        </a:xfrm>
        <a:prstGeom prst="borderCallout1">
          <a:avLst>
            <a:gd name="adj1" fmla="val -147143"/>
            <a:gd name="adj2" fmla="val -43879"/>
            <a:gd name="adj3" fmla="val -54569"/>
            <a:gd name="adj4" fmla="val -37754"/>
            <a:gd name="adj5" fmla="val -128856"/>
            <a:gd name="adj6" fmla="val 92856"/>
            <a:gd name="adj7" fmla="val -123143"/>
            <a:gd name="adj8" fmla="val 98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a pivot summary of Table 2.  The totals for each day must be balanced and close to the daily average prior to detailed routing.</a:t>
          </a:r>
        </a:p>
      </xdr:txBody>
    </xdr:sp>
    <xdr:clientData/>
  </xdr:twoCellAnchor>
  <xdr:twoCellAnchor>
    <xdr:from>
      <xdr:col>17</xdr:col>
      <xdr:colOff>152400</xdr:colOff>
      <xdr:row>11</xdr:row>
      <xdr:rowOff>0</xdr:rowOff>
    </xdr:from>
    <xdr:to>
      <xdr:col>19</xdr:col>
      <xdr:colOff>600075</xdr:colOff>
      <xdr:row>20</xdr:row>
      <xdr:rowOff>152400</xdr:rowOff>
    </xdr:to>
    <xdr:sp>
      <xdr:nvSpPr>
        <xdr:cNvPr id="5" name="AutoShape 21"/>
        <xdr:cNvSpPr>
          <a:spLocks/>
        </xdr:cNvSpPr>
      </xdr:nvSpPr>
      <xdr:spPr>
        <a:xfrm>
          <a:off x="11087100" y="2590800"/>
          <a:ext cx="1666875" cy="1609725"/>
        </a:xfrm>
        <a:prstGeom prst="borderCallout1">
          <a:avLst>
            <a:gd name="adj1" fmla="val -98000"/>
            <a:gd name="adj2" fmla="val -63018"/>
            <a:gd name="adj3" fmla="val -54569"/>
            <a:gd name="adj4" fmla="val -42898"/>
            <a:gd name="adj5" fmla="val -128856"/>
            <a:gd name="adj6" fmla="val 32837"/>
            <a:gd name="adj7" fmla="val -123143"/>
            <a:gd name="adj8" fmla="val 36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Monday's workload is too low.  Manually assign some more bordering PC areas to Monday in column L until balance is restored at around 22,700 minutes a day for all days.  Then route as per Table 2 to fine tune in routing software for final matrix.
</a:t>
          </a:r>
        </a:p>
      </xdr:txBody>
    </xdr:sp>
    <xdr:clientData/>
  </xdr:twoCellAnchor>
  <xdr:twoCellAnchor>
    <xdr:from>
      <xdr:col>3</xdr:col>
      <xdr:colOff>485775</xdr:colOff>
      <xdr:row>17</xdr:row>
      <xdr:rowOff>85725</xdr:rowOff>
    </xdr:from>
    <xdr:to>
      <xdr:col>6</xdr:col>
      <xdr:colOff>47625</xdr:colOff>
      <xdr:row>23</xdr:row>
      <xdr:rowOff>47625</xdr:rowOff>
    </xdr:to>
    <xdr:sp>
      <xdr:nvSpPr>
        <xdr:cNvPr id="6" name="AutoShape 22"/>
        <xdr:cNvSpPr>
          <a:spLocks/>
        </xdr:cNvSpPr>
      </xdr:nvSpPr>
      <xdr:spPr>
        <a:xfrm>
          <a:off x="2133600" y="3648075"/>
          <a:ext cx="1666875" cy="933450"/>
        </a:xfrm>
        <a:prstGeom prst="borderCallout1">
          <a:avLst>
            <a:gd name="adj1" fmla="val -144287"/>
            <a:gd name="adj2" fmla="val -275509"/>
            <a:gd name="adj3" fmla="val -54569"/>
            <a:gd name="adj4" fmla="val -37754"/>
            <a:gd name="adj5" fmla="val 517430"/>
            <a:gd name="adj6" fmla="val -124490"/>
            <a:gd name="adj7" fmla="val 523143"/>
            <a:gd name="adj8" fmla="val -118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Table 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a summary by postcode area by week.  It represents the total calculated workload for each postcode area for each week.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9:L119" sheet="Pivot (2)"/>
  </cacheSource>
  <cacheFields count="2">
    <cacheField name="Total Workload in Minutes Over 4 Weeks">
      <sharedItems containsSemiMixedTypes="0" containsString="0" containsMixedTypes="0" containsNumber="1"/>
    </cacheField>
    <cacheField name="Assigned Day">
      <sharedItems containsMixedTypes="0" count="5">
        <s v="Wed"/>
        <s v="Thu"/>
        <s v="Fri"/>
        <s v="Tue"/>
        <s v="M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O8:P15" firstHeaderRow="2" firstDataRow="2" firstDataCol="1"/>
  <pivotFields count="2">
    <pivotField dataField="1" compact="0" outline="0" subtotalTop="0" showAll="0" numFmtId="165"/>
    <pivotField axis="axisRow" compact="0" outline="0" subtotalTop="0" showAll="0">
      <items count="6">
        <item x="4"/>
        <item x="3"/>
        <item x="0"/>
        <item x="1"/>
        <item x="2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3" fld="0" baseField="0" baseItem="0"/>
  </dataFields>
  <formats count="2">
    <format dxfId="0">
      <pivotArea outline="0" fieldPosition="0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int-eight-one.co.u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Relationship Id="rId6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4"/>
  <sheetViews>
    <sheetView tabSelected="1" workbookViewId="0" topLeftCell="A1">
      <selection activeCell="A6" sqref="A6"/>
    </sheetView>
  </sheetViews>
  <sheetFormatPr defaultColWidth="9.140625" defaultRowHeight="12.75"/>
  <cols>
    <col min="1" max="1" width="9.57421875" style="0" customWidth="1"/>
    <col min="2" max="2" width="6.140625" style="0" bestFit="1" customWidth="1"/>
    <col min="3" max="3" width="9.00390625" style="0" customWidth="1"/>
    <col min="4" max="4" width="11.140625" style="0" customWidth="1"/>
    <col min="5" max="5" width="6.8515625" style="0" customWidth="1"/>
    <col min="6" max="6" width="13.57421875" style="0" customWidth="1"/>
    <col min="7" max="8" width="9.421875" style="0" customWidth="1"/>
    <col min="10" max="10" width="8.8515625" style="0" customWidth="1"/>
    <col min="11" max="11" width="12.00390625" style="0" customWidth="1"/>
    <col min="15" max="15" width="13.57421875" style="0" customWidth="1"/>
    <col min="16" max="16" width="8.7109375" style="0" bestFit="1" customWidth="1"/>
  </cols>
  <sheetData>
    <row r="1" ht="18">
      <c r="A1" s="26" t="s">
        <v>124</v>
      </c>
    </row>
    <row r="2" ht="18">
      <c r="A2" s="27"/>
    </row>
    <row r="3" ht="12.75">
      <c r="A3" s="34" t="s">
        <v>122</v>
      </c>
    </row>
    <row r="4" ht="15">
      <c r="A4" s="28" t="s">
        <v>123</v>
      </c>
    </row>
    <row r="8" spans="1:17" ht="12.75">
      <c r="A8" s="30" t="s">
        <v>132</v>
      </c>
      <c r="J8" s="29" t="s">
        <v>131</v>
      </c>
      <c r="K8" s="3"/>
      <c r="L8" s="12"/>
      <c r="M8" s="11"/>
      <c r="O8" s="33" t="s">
        <v>130</v>
      </c>
      <c r="P8" s="2"/>
      <c r="Q8" s="11"/>
    </row>
    <row r="9" spans="1:17" ht="63.75">
      <c r="A9" s="25" t="s">
        <v>121</v>
      </c>
      <c r="B9" s="25" t="s">
        <v>1</v>
      </c>
      <c r="C9" s="25" t="s">
        <v>126</v>
      </c>
      <c r="D9" s="25" t="s">
        <v>127</v>
      </c>
      <c r="E9" s="25" t="s">
        <v>114</v>
      </c>
      <c r="F9" s="25" t="s">
        <v>128</v>
      </c>
      <c r="G9" s="25" t="s">
        <v>125</v>
      </c>
      <c r="H9" s="7"/>
      <c r="J9" s="14" t="s">
        <v>121</v>
      </c>
      <c r="K9" s="16" t="s">
        <v>2</v>
      </c>
      <c r="L9" s="21" t="s">
        <v>3</v>
      </c>
      <c r="M9" s="22"/>
      <c r="N9" s="15"/>
      <c r="O9" s="1" t="s">
        <v>3</v>
      </c>
      <c r="P9" s="2" t="s">
        <v>112</v>
      </c>
      <c r="Q9" s="31" t="s">
        <v>133</v>
      </c>
    </row>
    <row r="10" spans="1:17" ht="12.75">
      <c r="A10" s="19" t="s">
        <v>0</v>
      </c>
      <c r="B10" s="19">
        <v>2</v>
      </c>
      <c r="C10" s="19">
        <v>10</v>
      </c>
      <c r="D10" s="19">
        <v>165</v>
      </c>
      <c r="E10" s="19">
        <v>0.26736623955087113</v>
      </c>
      <c r="F10" s="23">
        <f aca="true" t="shared" si="0" ref="F10:F73">D10*E10</f>
        <v>44.11542952589374</v>
      </c>
      <c r="G10" s="23">
        <f aca="true" t="shared" si="1" ref="G10:G70">F10+C10</f>
        <v>54.11542952589374</v>
      </c>
      <c r="H10" s="6"/>
      <c r="J10" s="3" t="s">
        <v>0</v>
      </c>
      <c r="K10" s="17">
        <v>342.15784467626065</v>
      </c>
      <c r="L10" s="19" t="s">
        <v>117</v>
      </c>
      <c r="M10" s="11"/>
      <c r="O10" s="3" t="s">
        <v>115</v>
      </c>
      <c r="P10" s="8">
        <v>13634.615157828295</v>
      </c>
      <c r="Q10" s="19" t="s">
        <v>134</v>
      </c>
    </row>
    <row r="11" spans="1:17" ht="12.75">
      <c r="A11" s="19" t="s">
        <v>0</v>
      </c>
      <c r="B11" s="19">
        <v>3</v>
      </c>
      <c r="C11" s="19">
        <v>29</v>
      </c>
      <c r="D11" s="19">
        <v>330</v>
      </c>
      <c r="E11" s="19">
        <v>0.26736623955087113</v>
      </c>
      <c r="F11" s="23">
        <f t="shared" si="0"/>
        <v>88.23085905178748</v>
      </c>
      <c r="G11" s="23">
        <f t="shared" si="1"/>
        <v>117.23085905178748</v>
      </c>
      <c r="H11" s="6"/>
      <c r="J11" s="4" t="s">
        <v>19</v>
      </c>
      <c r="K11" s="18">
        <v>1272.8428822196618</v>
      </c>
      <c r="L11" s="19" t="s">
        <v>117</v>
      </c>
      <c r="M11" s="11"/>
      <c r="O11" s="4" t="s">
        <v>116</v>
      </c>
      <c r="P11" s="9">
        <v>25218.29350253662</v>
      </c>
      <c r="Q11" s="19" t="s">
        <v>135</v>
      </c>
    </row>
    <row r="12" spans="1:17" ht="12.75">
      <c r="A12" s="19" t="s">
        <v>0</v>
      </c>
      <c r="B12" s="19">
        <v>4</v>
      </c>
      <c r="C12" s="19">
        <v>39</v>
      </c>
      <c r="D12" s="19">
        <v>493</v>
      </c>
      <c r="E12" s="19">
        <v>0.26736623955087113</v>
      </c>
      <c r="F12" s="23">
        <f t="shared" si="0"/>
        <v>131.81155609857947</v>
      </c>
      <c r="G12" s="23">
        <f t="shared" si="1"/>
        <v>170.81155609857947</v>
      </c>
      <c r="H12" s="6"/>
      <c r="J12" s="4" t="s">
        <v>66</v>
      </c>
      <c r="K12" s="18">
        <v>2246.1273879049454</v>
      </c>
      <c r="L12" s="19" t="s">
        <v>118</v>
      </c>
      <c r="M12" s="11"/>
      <c r="O12" s="4" t="s">
        <v>117</v>
      </c>
      <c r="P12" s="9">
        <v>25628.469597964693</v>
      </c>
      <c r="Q12" s="19" t="s">
        <v>136</v>
      </c>
    </row>
    <row r="13" spans="1:17" ht="12.75">
      <c r="A13" s="19" t="s">
        <v>19</v>
      </c>
      <c r="B13" s="19">
        <v>1</v>
      </c>
      <c r="C13" s="19">
        <v>119</v>
      </c>
      <c r="D13" s="19">
        <v>610</v>
      </c>
      <c r="E13" s="19">
        <v>0.26736623955087113</v>
      </c>
      <c r="F13" s="23">
        <f t="shared" si="0"/>
        <v>163.0934061260314</v>
      </c>
      <c r="G13" s="23">
        <f t="shared" si="1"/>
        <v>282.09340612603137</v>
      </c>
      <c r="H13" s="6"/>
      <c r="J13" s="4" t="s">
        <v>6</v>
      </c>
      <c r="K13" s="18">
        <v>527.633066850347</v>
      </c>
      <c r="L13" s="19" t="s">
        <v>119</v>
      </c>
      <c r="M13" s="11"/>
      <c r="O13" s="4" t="s">
        <v>118</v>
      </c>
      <c r="P13" s="9">
        <v>24450.40226718156</v>
      </c>
      <c r="Q13" s="19" t="s">
        <v>137</v>
      </c>
    </row>
    <row r="14" spans="1:17" ht="12.75">
      <c r="A14" s="19" t="s">
        <v>19</v>
      </c>
      <c r="B14" s="19">
        <v>2</v>
      </c>
      <c r="C14" s="19">
        <v>144</v>
      </c>
      <c r="D14" s="19">
        <v>693</v>
      </c>
      <c r="E14" s="19">
        <v>0.26736623955087113</v>
      </c>
      <c r="F14" s="23">
        <f t="shared" si="0"/>
        <v>185.2848040087537</v>
      </c>
      <c r="G14" s="23">
        <f t="shared" si="1"/>
        <v>329.28480400875367</v>
      </c>
      <c r="H14" s="6"/>
      <c r="J14" s="4" t="s">
        <v>70</v>
      </c>
      <c r="K14" s="18">
        <v>504.86000850009896</v>
      </c>
      <c r="L14" s="19" t="s">
        <v>119</v>
      </c>
      <c r="M14" s="11"/>
      <c r="O14" s="4" t="s">
        <v>119</v>
      </c>
      <c r="P14" s="9">
        <v>24694.53221977153</v>
      </c>
      <c r="Q14" s="20" t="s">
        <v>138</v>
      </c>
    </row>
    <row r="15" spans="1:16" ht="12.75">
      <c r="A15" s="19" t="s">
        <v>19</v>
      </c>
      <c r="B15" s="19">
        <v>3</v>
      </c>
      <c r="C15" s="19">
        <v>196</v>
      </c>
      <c r="D15" s="19">
        <v>826</v>
      </c>
      <c r="E15" s="19">
        <v>0.26736623955087113</v>
      </c>
      <c r="F15" s="23">
        <f t="shared" si="0"/>
        <v>220.84451386901955</v>
      </c>
      <c r="G15" s="23">
        <f t="shared" si="1"/>
        <v>416.8445138690196</v>
      </c>
      <c r="H15" s="6"/>
      <c r="J15" s="4" t="s">
        <v>65</v>
      </c>
      <c r="K15" s="18">
        <v>1364.9526899015596</v>
      </c>
      <c r="L15" s="19" t="s">
        <v>117</v>
      </c>
      <c r="M15" s="11"/>
      <c r="O15" s="5" t="s">
        <v>113</v>
      </c>
      <c r="P15" s="10">
        <v>113626.3127452827</v>
      </c>
    </row>
    <row r="16" spans="1:13" ht="12.75">
      <c r="A16" s="19" t="s">
        <v>19</v>
      </c>
      <c r="B16" s="19">
        <v>4</v>
      </c>
      <c r="C16" s="19">
        <v>135</v>
      </c>
      <c r="D16" s="19">
        <v>410</v>
      </c>
      <c r="E16" s="19">
        <v>0.26736623955087113</v>
      </c>
      <c r="F16" s="23">
        <f t="shared" si="0"/>
        <v>109.62015821585716</v>
      </c>
      <c r="G16" s="23">
        <f t="shared" si="1"/>
        <v>244.62015821585715</v>
      </c>
      <c r="H16" s="6"/>
      <c r="J16" s="4" t="s">
        <v>93</v>
      </c>
      <c r="K16" s="18">
        <v>415.2862481589226</v>
      </c>
      <c r="L16" s="19" t="s">
        <v>119</v>
      </c>
      <c r="M16" s="11"/>
    </row>
    <row r="17" spans="1:17" ht="12.75">
      <c r="A17" s="19" t="s">
        <v>66</v>
      </c>
      <c r="B17" s="19">
        <v>1</v>
      </c>
      <c r="C17" s="19">
        <v>140</v>
      </c>
      <c r="D17" s="19">
        <v>1776</v>
      </c>
      <c r="E17" s="19">
        <v>0.26162351889440094</v>
      </c>
      <c r="F17" s="23">
        <f t="shared" si="0"/>
        <v>464.6433695564561</v>
      </c>
      <c r="G17" s="23">
        <f t="shared" si="1"/>
        <v>604.643369556456</v>
      </c>
      <c r="H17" s="6"/>
      <c r="J17" s="4" t="s">
        <v>75</v>
      </c>
      <c r="K17" s="18">
        <v>3060.789354841205</v>
      </c>
      <c r="L17" s="19" t="s">
        <v>117</v>
      </c>
      <c r="M17" s="11"/>
      <c r="O17" s="12" t="s">
        <v>129</v>
      </c>
      <c r="P17" s="13">
        <f>GETPIVOTDATA("Total Workload in Minutes Over 4 Weeks",$O$8)/5</f>
        <v>22725.26254905654</v>
      </c>
      <c r="Q17" s="32" t="s">
        <v>139</v>
      </c>
    </row>
    <row r="18" spans="1:13" ht="12.75">
      <c r="A18" s="19" t="s">
        <v>66</v>
      </c>
      <c r="B18" s="19">
        <v>2</v>
      </c>
      <c r="C18" s="19">
        <v>146</v>
      </c>
      <c r="D18" s="19">
        <v>2004</v>
      </c>
      <c r="E18" s="19">
        <v>0.26162351889440094</v>
      </c>
      <c r="F18" s="23">
        <f t="shared" si="0"/>
        <v>524.2935318643795</v>
      </c>
      <c r="G18" s="23">
        <f t="shared" si="1"/>
        <v>670.2935318643795</v>
      </c>
      <c r="H18" s="6"/>
      <c r="J18" s="4" t="s">
        <v>68</v>
      </c>
      <c r="K18" s="18">
        <v>1146.2068866712616</v>
      </c>
      <c r="L18" s="19" t="s">
        <v>116</v>
      </c>
      <c r="M18" s="11"/>
    </row>
    <row r="19" spans="1:13" ht="12.75">
      <c r="A19" s="19" t="s">
        <v>66</v>
      </c>
      <c r="B19" s="19">
        <v>3</v>
      </c>
      <c r="C19" s="19">
        <v>99</v>
      </c>
      <c r="D19" s="19">
        <v>1384</v>
      </c>
      <c r="E19" s="19">
        <v>0.26162351889440094</v>
      </c>
      <c r="F19" s="23">
        <f t="shared" si="0"/>
        <v>362.0869501498509</v>
      </c>
      <c r="G19" s="23">
        <f t="shared" si="1"/>
        <v>461.0869501498509</v>
      </c>
      <c r="H19" s="6"/>
      <c r="J19" s="4" t="s">
        <v>45</v>
      </c>
      <c r="K19" s="18">
        <v>3283.6968652221385</v>
      </c>
      <c r="L19" s="19" t="s">
        <v>118</v>
      </c>
      <c r="M19" s="11"/>
    </row>
    <row r="20" spans="1:13" ht="12.75">
      <c r="A20" s="19" t="s">
        <v>66</v>
      </c>
      <c r="B20" s="19">
        <v>4</v>
      </c>
      <c r="C20" s="19">
        <v>97</v>
      </c>
      <c r="D20" s="19">
        <v>1579</v>
      </c>
      <c r="E20" s="19">
        <v>0.26162351889440094</v>
      </c>
      <c r="F20" s="23">
        <f t="shared" si="0"/>
        <v>413.1035363342591</v>
      </c>
      <c r="G20" s="23">
        <f t="shared" si="1"/>
        <v>510.1035363342591</v>
      </c>
      <c r="H20" s="6"/>
      <c r="J20" s="4" t="s">
        <v>56</v>
      </c>
      <c r="K20" s="18">
        <v>1237.878595138823</v>
      </c>
      <c r="L20" s="19" t="s">
        <v>119</v>
      </c>
      <c r="M20" s="11"/>
    </row>
    <row r="21" spans="1:13" ht="12.75">
      <c r="A21" s="19" t="s">
        <v>6</v>
      </c>
      <c r="B21" s="19">
        <v>1</v>
      </c>
      <c r="C21" s="19">
        <v>44</v>
      </c>
      <c r="D21" s="19">
        <v>506</v>
      </c>
      <c r="E21" s="19">
        <v>0.26162351889440094</v>
      </c>
      <c r="F21" s="23">
        <f t="shared" si="0"/>
        <v>132.38150056056688</v>
      </c>
      <c r="G21" s="23">
        <f t="shared" si="1"/>
        <v>176.38150056056688</v>
      </c>
      <c r="H21" s="6"/>
      <c r="J21" s="4" t="s">
        <v>15</v>
      </c>
      <c r="K21" s="18">
        <v>1471.60584464477</v>
      </c>
      <c r="L21" s="19" t="s">
        <v>116</v>
      </c>
      <c r="M21" s="11"/>
    </row>
    <row r="22" spans="1:13" ht="12.75">
      <c r="A22" s="19" t="s">
        <v>6</v>
      </c>
      <c r="B22" s="19">
        <v>2</v>
      </c>
      <c r="C22" s="19">
        <v>53</v>
      </c>
      <c r="D22" s="19">
        <v>493</v>
      </c>
      <c r="E22" s="19">
        <v>0.26162351889440094</v>
      </c>
      <c r="F22" s="23">
        <f t="shared" si="0"/>
        <v>128.98039481493967</v>
      </c>
      <c r="G22" s="23">
        <f t="shared" si="1"/>
        <v>181.98039481493967</v>
      </c>
      <c r="H22" s="6"/>
      <c r="J22" s="4" t="s">
        <v>87</v>
      </c>
      <c r="K22" s="18">
        <v>2380.928089895874</v>
      </c>
      <c r="L22" s="19" t="s">
        <v>119</v>
      </c>
      <c r="M22" s="11"/>
    </row>
    <row r="23" spans="1:13" ht="12.75">
      <c r="A23" s="19" t="s">
        <v>6</v>
      </c>
      <c r="B23" s="19">
        <v>3</v>
      </c>
      <c r="C23" s="19">
        <v>10</v>
      </c>
      <c r="D23" s="19">
        <v>108</v>
      </c>
      <c r="E23" s="19">
        <v>0.26162351889440094</v>
      </c>
      <c r="F23" s="23">
        <f t="shared" si="0"/>
        <v>28.2553400405953</v>
      </c>
      <c r="G23" s="23">
        <f t="shared" si="1"/>
        <v>38.2553400405953</v>
      </c>
      <c r="H23" s="6"/>
      <c r="J23" s="4" t="s">
        <v>120</v>
      </c>
      <c r="K23" s="18">
        <v>1299.1480116363425</v>
      </c>
      <c r="L23" s="19" t="s">
        <v>119</v>
      </c>
      <c r="M23" s="11"/>
    </row>
    <row r="24" spans="1:13" ht="12.75">
      <c r="A24" s="19" t="s">
        <v>6</v>
      </c>
      <c r="B24" s="19">
        <v>4</v>
      </c>
      <c r="C24" s="19">
        <v>35</v>
      </c>
      <c r="D24" s="19">
        <v>367</v>
      </c>
      <c r="E24" s="19">
        <v>0.26162351889440094</v>
      </c>
      <c r="F24" s="23">
        <f t="shared" si="0"/>
        <v>96.01583143424514</v>
      </c>
      <c r="G24" s="23">
        <f t="shared" si="1"/>
        <v>131.01583143424514</v>
      </c>
      <c r="H24" s="6"/>
      <c r="J24" s="4" t="s">
        <v>9</v>
      </c>
      <c r="K24" s="18">
        <v>1225.5267073013488</v>
      </c>
      <c r="L24" s="19" t="s">
        <v>116</v>
      </c>
      <c r="M24" s="11"/>
    </row>
    <row r="25" spans="1:13" ht="12.75">
      <c r="A25" s="19" t="s">
        <v>70</v>
      </c>
      <c r="B25" s="19">
        <v>1</v>
      </c>
      <c r="C25" s="19">
        <v>22</v>
      </c>
      <c r="D25" s="19">
        <v>267</v>
      </c>
      <c r="E25" s="19">
        <v>0.26162351889440094</v>
      </c>
      <c r="F25" s="23">
        <f t="shared" si="0"/>
        <v>69.85347954480505</v>
      </c>
      <c r="G25" s="23">
        <f t="shared" si="1"/>
        <v>91.85347954480505</v>
      </c>
      <c r="H25" s="6"/>
      <c r="J25" s="4" t="s">
        <v>98</v>
      </c>
      <c r="K25" s="18">
        <v>2038.4569762129515</v>
      </c>
      <c r="L25" s="19" t="s">
        <v>116</v>
      </c>
      <c r="M25" s="11"/>
    </row>
    <row r="26" spans="1:13" ht="12.75">
      <c r="A26" s="19" t="s">
        <v>70</v>
      </c>
      <c r="B26" s="19">
        <v>2</v>
      </c>
      <c r="C26" s="19">
        <v>32</v>
      </c>
      <c r="D26" s="19">
        <v>287</v>
      </c>
      <c r="E26" s="19">
        <v>0.26162351889440094</v>
      </c>
      <c r="F26" s="23">
        <f t="shared" si="0"/>
        <v>75.08594992269308</v>
      </c>
      <c r="G26" s="23">
        <f t="shared" si="1"/>
        <v>107.08594992269308</v>
      </c>
      <c r="H26" s="6"/>
      <c r="J26" s="4" t="s">
        <v>101</v>
      </c>
      <c r="K26" s="18">
        <v>124.91424055116292</v>
      </c>
      <c r="L26" s="19" t="s">
        <v>116</v>
      </c>
      <c r="M26" s="11"/>
    </row>
    <row r="27" spans="1:13" ht="12.75">
      <c r="A27" s="19" t="s">
        <v>70</v>
      </c>
      <c r="B27" s="19">
        <v>3</v>
      </c>
      <c r="C27" s="19">
        <v>37</v>
      </c>
      <c r="D27" s="19">
        <v>441</v>
      </c>
      <c r="E27" s="19">
        <v>0.26162351889440094</v>
      </c>
      <c r="F27" s="23">
        <f t="shared" si="0"/>
        <v>115.37597183243082</v>
      </c>
      <c r="G27" s="23">
        <f t="shared" si="1"/>
        <v>152.37597183243082</v>
      </c>
      <c r="H27" s="6"/>
      <c r="J27" s="4" t="s">
        <v>41</v>
      </c>
      <c r="K27" s="18">
        <v>2270.84596123203</v>
      </c>
      <c r="L27" s="19" t="s">
        <v>116</v>
      </c>
      <c r="M27" s="11"/>
    </row>
    <row r="28" spans="1:13" ht="12.75">
      <c r="A28" s="19" t="s">
        <v>70</v>
      </c>
      <c r="B28" s="19">
        <v>4</v>
      </c>
      <c r="C28" s="19">
        <v>40</v>
      </c>
      <c r="D28" s="19">
        <v>434</v>
      </c>
      <c r="E28" s="19">
        <v>0.26162351889440094</v>
      </c>
      <c r="F28" s="23">
        <f t="shared" si="0"/>
        <v>113.54460720017</v>
      </c>
      <c r="G28" s="23">
        <f t="shared" si="1"/>
        <v>153.54460720017</v>
      </c>
      <c r="H28" s="6"/>
      <c r="J28" s="4" t="s">
        <v>7</v>
      </c>
      <c r="K28" s="18">
        <v>762.8279576544461</v>
      </c>
      <c r="L28" s="19" t="s">
        <v>117</v>
      </c>
      <c r="M28" s="11"/>
    </row>
    <row r="29" spans="1:13" ht="12.75">
      <c r="A29" s="19" t="s">
        <v>65</v>
      </c>
      <c r="B29" s="19">
        <v>1</v>
      </c>
      <c r="C29" s="19">
        <v>49</v>
      </c>
      <c r="D29" s="19">
        <v>803</v>
      </c>
      <c r="E29" s="19">
        <v>0.26736623955087113</v>
      </c>
      <c r="F29" s="23">
        <f t="shared" si="0"/>
        <v>214.6950903593495</v>
      </c>
      <c r="G29" s="23">
        <f t="shared" si="1"/>
        <v>263.6950903593495</v>
      </c>
      <c r="H29" s="6"/>
      <c r="J29" s="4" t="s">
        <v>42</v>
      </c>
      <c r="K29" s="18">
        <v>435.3043438436568</v>
      </c>
      <c r="L29" s="19" t="s">
        <v>119</v>
      </c>
      <c r="M29" s="11"/>
    </row>
    <row r="30" spans="1:13" ht="12.75">
      <c r="A30" s="19" t="s">
        <v>65</v>
      </c>
      <c r="B30" s="19">
        <v>2</v>
      </c>
      <c r="C30" s="19">
        <v>12</v>
      </c>
      <c r="D30" s="19">
        <v>264</v>
      </c>
      <c r="E30" s="19">
        <v>0.26736623955087113</v>
      </c>
      <c r="F30" s="23">
        <f t="shared" si="0"/>
        <v>70.58468724142998</v>
      </c>
      <c r="G30" s="23">
        <f t="shared" si="1"/>
        <v>82.58468724142998</v>
      </c>
      <c r="H30" s="6"/>
      <c r="J30" s="4" t="s">
        <v>31</v>
      </c>
      <c r="K30" s="18">
        <v>1528.2853777226642</v>
      </c>
      <c r="L30" s="19" t="s">
        <v>116</v>
      </c>
      <c r="M30" s="11"/>
    </row>
    <row r="31" spans="1:13" ht="12.75">
      <c r="A31" s="19" t="s">
        <v>65</v>
      </c>
      <c r="B31" s="19">
        <v>3</v>
      </c>
      <c r="C31" s="19">
        <v>42</v>
      </c>
      <c r="D31" s="19">
        <v>800</v>
      </c>
      <c r="E31" s="19">
        <v>0.26736623955087113</v>
      </c>
      <c r="F31" s="23">
        <f t="shared" si="0"/>
        <v>213.8929916406969</v>
      </c>
      <c r="G31" s="23">
        <f t="shared" si="1"/>
        <v>255.8929916406969</v>
      </c>
      <c r="H31" s="6"/>
      <c r="J31" s="4" t="s">
        <v>85</v>
      </c>
      <c r="K31" s="18">
        <v>599.0818763194321</v>
      </c>
      <c r="L31" s="19" t="s">
        <v>117</v>
      </c>
      <c r="M31" s="11"/>
    </row>
    <row r="32" spans="1:13" ht="12.75">
      <c r="A32" s="19" t="s">
        <v>65</v>
      </c>
      <c r="B32" s="19">
        <v>4</v>
      </c>
      <c r="C32" s="19">
        <v>108</v>
      </c>
      <c r="D32" s="19">
        <v>2449</v>
      </c>
      <c r="E32" s="19">
        <v>0.26736623955087113</v>
      </c>
      <c r="F32" s="23">
        <f t="shared" si="0"/>
        <v>654.7799206600833</v>
      </c>
      <c r="G32" s="23">
        <f t="shared" si="1"/>
        <v>762.7799206600833</v>
      </c>
      <c r="H32" s="6"/>
      <c r="J32" s="4" t="s">
        <v>18</v>
      </c>
      <c r="K32" s="18">
        <v>340.31609403182733</v>
      </c>
      <c r="L32" s="19" t="s">
        <v>115</v>
      </c>
      <c r="M32" s="11"/>
    </row>
    <row r="33" spans="1:13" ht="12.75">
      <c r="A33" s="19" t="s">
        <v>93</v>
      </c>
      <c r="B33" s="19">
        <v>1</v>
      </c>
      <c r="C33" s="19">
        <v>57</v>
      </c>
      <c r="D33" s="19">
        <v>420</v>
      </c>
      <c r="E33" s="19">
        <v>0.26162351889440094</v>
      </c>
      <c r="F33" s="23">
        <f t="shared" si="0"/>
        <v>109.88187793564839</v>
      </c>
      <c r="G33" s="23">
        <f t="shared" si="1"/>
        <v>166.8818779356484</v>
      </c>
      <c r="H33" s="6"/>
      <c r="J33" s="4" t="s">
        <v>60</v>
      </c>
      <c r="K33" s="18">
        <v>658.3390786574759</v>
      </c>
      <c r="L33" s="19" t="s">
        <v>115</v>
      </c>
      <c r="M33" s="11"/>
    </row>
    <row r="34" spans="1:13" ht="12.75">
      <c r="A34" s="19" t="s">
        <v>93</v>
      </c>
      <c r="B34" s="19">
        <v>3</v>
      </c>
      <c r="C34" s="19">
        <v>42</v>
      </c>
      <c r="D34" s="19">
        <v>298</v>
      </c>
      <c r="E34" s="19">
        <v>0.26162351889440094</v>
      </c>
      <c r="F34" s="23">
        <f t="shared" si="0"/>
        <v>77.96380863053147</v>
      </c>
      <c r="G34" s="23">
        <f t="shared" si="1"/>
        <v>119.96380863053147</v>
      </c>
      <c r="H34" s="6"/>
      <c r="J34" s="4" t="s">
        <v>90</v>
      </c>
      <c r="K34" s="18">
        <v>1330.6190388683262</v>
      </c>
      <c r="L34" s="19" t="s">
        <v>115</v>
      </c>
      <c r="M34" s="11"/>
    </row>
    <row r="35" spans="1:13" ht="12.75">
      <c r="A35" s="19" t="s">
        <v>93</v>
      </c>
      <c r="B35" s="19">
        <v>4</v>
      </c>
      <c r="C35" s="19">
        <v>51</v>
      </c>
      <c r="D35" s="19">
        <v>296</v>
      </c>
      <c r="E35" s="19">
        <v>0.26162351889440094</v>
      </c>
      <c r="F35" s="23">
        <f t="shared" si="0"/>
        <v>77.44056159274268</v>
      </c>
      <c r="G35" s="23">
        <f t="shared" si="1"/>
        <v>128.44056159274268</v>
      </c>
      <c r="H35" s="6"/>
      <c r="J35" s="4" t="s">
        <v>46</v>
      </c>
      <c r="K35" s="18">
        <v>2693.0678101100398</v>
      </c>
      <c r="L35" s="19" t="s">
        <v>117</v>
      </c>
      <c r="M35" s="11"/>
    </row>
    <row r="36" spans="1:13" ht="12.75">
      <c r="A36" s="19" t="s">
        <v>75</v>
      </c>
      <c r="B36" s="19">
        <v>1</v>
      </c>
      <c r="C36" s="19">
        <v>109</v>
      </c>
      <c r="D36" s="19">
        <v>2135</v>
      </c>
      <c r="E36" s="19">
        <v>0.26736623955087113</v>
      </c>
      <c r="F36" s="23">
        <f t="shared" si="0"/>
        <v>570.8269214411099</v>
      </c>
      <c r="G36" s="23">
        <f t="shared" si="1"/>
        <v>679.8269214411099</v>
      </c>
      <c r="H36" s="6"/>
      <c r="J36" s="4" t="s">
        <v>71</v>
      </c>
      <c r="K36" s="18">
        <v>287.8155462932175</v>
      </c>
      <c r="L36" s="19" t="s">
        <v>117</v>
      </c>
      <c r="M36" s="11"/>
    </row>
    <row r="37" spans="1:13" ht="12.75">
      <c r="A37" s="19" t="s">
        <v>75</v>
      </c>
      <c r="B37" s="19">
        <v>2</v>
      </c>
      <c r="C37" s="19">
        <v>112</v>
      </c>
      <c r="D37" s="19">
        <v>2451</v>
      </c>
      <c r="E37" s="19">
        <v>0.26736623955087113</v>
      </c>
      <c r="F37" s="23">
        <f t="shared" si="0"/>
        <v>655.3146531391851</v>
      </c>
      <c r="G37" s="23">
        <f t="shared" si="1"/>
        <v>767.3146531391851</v>
      </c>
      <c r="H37" s="6"/>
      <c r="J37" s="4" t="s">
        <v>32</v>
      </c>
      <c r="K37" s="18">
        <v>643.7321024070397</v>
      </c>
      <c r="L37" s="19" t="s">
        <v>116</v>
      </c>
      <c r="M37" s="11"/>
    </row>
    <row r="38" spans="1:13" ht="12.75">
      <c r="A38" s="19" t="s">
        <v>75</v>
      </c>
      <c r="B38" s="19">
        <v>3</v>
      </c>
      <c r="C38" s="19">
        <v>114</v>
      </c>
      <c r="D38" s="19">
        <v>2376</v>
      </c>
      <c r="E38" s="19">
        <v>0.26736623955087113</v>
      </c>
      <c r="F38" s="23">
        <f t="shared" si="0"/>
        <v>635.2621851728699</v>
      </c>
      <c r="G38" s="23">
        <f t="shared" si="1"/>
        <v>749.2621851728699</v>
      </c>
      <c r="H38" s="6"/>
      <c r="J38" s="4" t="s">
        <v>30</v>
      </c>
      <c r="K38" s="18">
        <v>57.645617073570634</v>
      </c>
      <c r="L38" s="19" t="s">
        <v>116</v>
      </c>
      <c r="M38" s="11"/>
    </row>
    <row r="39" spans="1:13" ht="12.75">
      <c r="A39" s="19" t="s">
        <v>75</v>
      </c>
      <c r="B39" s="19">
        <v>4</v>
      </c>
      <c r="C39" s="19">
        <v>131</v>
      </c>
      <c r="D39" s="19">
        <v>2743</v>
      </c>
      <c r="E39" s="19">
        <v>0.26736623955087113</v>
      </c>
      <c r="F39" s="23">
        <f t="shared" si="0"/>
        <v>733.3855950880395</v>
      </c>
      <c r="G39" s="23">
        <f t="shared" si="1"/>
        <v>864.3855950880395</v>
      </c>
      <c r="H39" s="6"/>
      <c r="J39" s="4" t="s">
        <v>111</v>
      </c>
      <c r="K39" s="18">
        <v>64.5232768597212</v>
      </c>
      <c r="L39" s="19" t="s">
        <v>116</v>
      </c>
      <c r="M39" s="11"/>
    </row>
    <row r="40" spans="1:13" ht="12.75">
      <c r="A40" s="19" t="s">
        <v>68</v>
      </c>
      <c r="B40" s="19">
        <v>1</v>
      </c>
      <c r="C40" s="19">
        <v>69</v>
      </c>
      <c r="D40" s="19">
        <v>1173</v>
      </c>
      <c r="E40" s="19">
        <v>0.23470747326882085</v>
      </c>
      <c r="F40" s="23">
        <f t="shared" si="0"/>
        <v>275.31186614432687</v>
      </c>
      <c r="G40" s="23">
        <f t="shared" si="1"/>
        <v>344.31186614432687</v>
      </c>
      <c r="H40" s="6"/>
      <c r="J40" s="4" t="s">
        <v>104</v>
      </c>
      <c r="K40" s="18">
        <v>309.0246291382189</v>
      </c>
      <c r="L40" s="19" t="s">
        <v>116</v>
      </c>
      <c r="M40" s="11"/>
    </row>
    <row r="41" spans="1:13" ht="12.75">
      <c r="A41" s="19" t="s">
        <v>68</v>
      </c>
      <c r="B41" s="19">
        <v>2</v>
      </c>
      <c r="C41" s="19">
        <v>81</v>
      </c>
      <c r="D41" s="19">
        <v>1402</v>
      </c>
      <c r="E41" s="19">
        <v>0.23470747326882085</v>
      </c>
      <c r="F41" s="23">
        <f t="shared" si="0"/>
        <v>329.05987752288684</v>
      </c>
      <c r="G41" s="23">
        <f t="shared" si="1"/>
        <v>410.05987752288684</v>
      </c>
      <c r="H41" s="6"/>
      <c r="J41" s="4" t="s">
        <v>63</v>
      </c>
      <c r="K41" s="18">
        <v>4689.9358462361415</v>
      </c>
      <c r="L41" s="19" t="s">
        <v>118</v>
      </c>
      <c r="M41" s="11"/>
    </row>
    <row r="42" spans="1:13" ht="12.75">
      <c r="A42" s="19" t="s">
        <v>68</v>
      </c>
      <c r="B42" s="19">
        <v>3</v>
      </c>
      <c r="C42" s="19">
        <v>37</v>
      </c>
      <c r="D42" s="19">
        <v>696</v>
      </c>
      <c r="E42" s="19">
        <v>0.23470747326882085</v>
      </c>
      <c r="F42" s="23">
        <f t="shared" si="0"/>
        <v>163.3564013950993</v>
      </c>
      <c r="G42" s="23">
        <f t="shared" si="1"/>
        <v>200.3564013950993</v>
      </c>
      <c r="H42" s="6"/>
      <c r="J42" s="4" t="s">
        <v>88</v>
      </c>
      <c r="K42" s="18">
        <v>278.89770936989356</v>
      </c>
      <c r="L42" s="19" t="s">
        <v>119</v>
      </c>
      <c r="M42" s="11"/>
    </row>
    <row r="43" spans="1:13" ht="12.75">
      <c r="A43" s="19" t="s">
        <v>68</v>
      </c>
      <c r="B43" s="19">
        <v>4</v>
      </c>
      <c r="C43" s="19">
        <v>30</v>
      </c>
      <c r="D43" s="19">
        <v>688</v>
      </c>
      <c r="E43" s="19">
        <v>0.23470747326882085</v>
      </c>
      <c r="F43" s="23">
        <f t="shared" si="0"/>
        <v>161.47874160894875</v>
      </c>
      <c r="G43" s="23">
        <f t="shared" si="1"/>
        <v>191.47874160894875</v>
      </c>
      <c r="H43" s="6"/>
      <c r="J43" s="4" t="s">
        <v>20</v>
      </c>
      <c r="K43" s="18">
        <v>1454.582289750786</v>
      </c>
      <c r="L43" s="19" t="s">
        <v>118</v>
      </c>
      <c r="M43" s="11"/>
    </row>
    <row r="44" spans="1:13" ht="12.75">
      <c r="A44" s="19" t="s">
        <v>45</v>
      </c>
      <c r="B44" s="19">
        <v>1</v>
      </c>
      <c r="C44" s="19">
        <v>259</v>
      </c>
      <c r="D44" s="19">
        <v>3150</v>
      </c>
      <c r="E44" s="19">
        <v>0.26162351889440094</v>
      </c>
      <c r="F44" s="23">
        <f t="shared" si="0"/>
        <v>824.1140845173629</v>
      </c>
      <c r="G44" s="23">
        <f t="shared" si="1"/>
        <v>1083.114084517363</v>
      </c>
      <c r="H44" s="6"/>
      <c r="J44" s="4" t="s">
        <v>50</v>
      </c>
      <c r="K44" s="18">
        <v>1547.8742083407442</v>
      </c>
      <c r="L44" s="19" t="s">
        <v>117</v>
      </c>
      <c r="M44" s="11"/>
    </row>
    <row r="45" spans="1:13" ht="12.75">
      <c r="A45" s="19" t="s">
        <v>45</v>
      </c>
      <c r="B45" s="19">
        <v>2</v>
      </c>
      <c r="C45" s="19">
        <v>143</v>
      </c>
      <c r="D45" s="19">
        <v>1914</v>
      </c>
      <c r="E45" s="19">
        <v>0.26162351889440094</v>
      </c>
      <c r="F45" s="23">
        <f t="shared" si="0"/>
        <v>500.7474151638834</v>
      </c>
      <c r="G45" s="23">
        <f t="shared" si="1"/>
        <v>643.7474151638834</v>
      </c>
      <c r="H45" s="6"/>
      <c r="J45" s="4" t="s">
        <v>23</v>
      </c>
      <c r="K45" s="18">
        <v>605.1589607751685</v>
      </c>
      <c r="L45" s="19" t="s">
        <v>116</v>
      </c>
      <c r="M45" s="11"/>
    </row>
    <row r="46" spans="1:13" ht="12.75">
      <c r="A46" s="19" t="s">
        <v>45</v>
      </c>
      <c r="B46" s="19">
        <v>3</v>
      </c>
      <c r="C46" s="19">
        <v>234</v>
      </c>
      <c r="D46" s="19">
        <v>2580</v>
      </c>
      <c r="E46" s="19">
        <v>0.26162351889440094</v>
      </c>
      <c r="F46" s="23">
        <f t="shared" si="0"/>
        <v>674.9886787475544</v>
      </c>
      <c r="G46" s="23">
        <f t="shared" si="1"/>
        <v>908.9886787475544</v>
      </c>
      <c r="H46" s="6"/>
      <c r="J46" s="4" t="s">
        <v>57</v>
      </c>
      <c r="K46" s="18">
        <v>130.89369014208356</v>
      </c>
      <c r="L46" s="19" t="s">
        <v>119</v>
      </c>
      <c r="M46" s="11"/>
    </row>
    <row r="47" spans="1:13" ht="12.75">
      <c r="A47" s="19" t="s">
        <v>45</v>
      </c>
      <c r="B47" s="19">
        <v>4</v>
      </c>
      <c r="C47" s="19">
        <v>173</v>
      </c>
      <c r="D47" s="19">
        <v>1815</v>
      </c>
      <c r="E47" s="19">
        <v>0.26162351889440094</v>
      </c>
      <c r="F47" s="23">
        <f t="shared" si="0"/>
        <v>474.8466867933377</v>
      </c>
      <c r="G47" s="23">
        <f t="shared" si="1"/>
        <v>647.8466867933378</v>
      </c>
      <c r="H47" s="6"/>
      <c r="J47" s="4" t="s">
        <v>62</v>
      </c>
      <c r="K47" s="18">
        <v>261.57841478590365</v>
      </c>
      <c r="L47" s="19" t="s">
        <v>115</v>
      </c>
      <c r="M47" s="11"/>
    </row>
    <row r="48" spans="1:13" ht="12.75">
      <c r="A48" s="19" t="s">
        <v>56</v>
      </c>
      <c r="B48" s="19">
        <v>1</v>
      </c>
      <c r="C48" s="19">
        <v>59</v>
      </c>
      <c r="D48" s="19">
        <v>848</v>
      </c>
      <c r="E48" s="19">
        <v>0.26162351889440094</v>
      </c>
      <c r="F48" s="23">
        <f t="shared" si="0"/>
        <v>221.856744022452</v>
      </c>
      <c r="G48" s="23">
        <f t="shared" si="1"/>
        <v>280.856744022452</v>
      </c>
      <c r="H48" s="6"/>
      <c r="J48" s="4" t="s">
        <v>33</v>
      </c>
      <c r="K48" s="18">
        <v>994.1432062296528</v>
      </c>
      <c r="L48" s="19" t="s">
        <v>117</v>
      </c>
      <c r="M48" s="11"/>
    </row>
    <row r="49" spans="1:13" ht="12.75">
      <c r="A49" s="19" t="s">
        <v>56</v>
      </c>
      <c r="B49" s="19">
        <v>2</v>
      </c>
      <c r="C49" s="19">
        <v>40</v>
      </c>
      <c r="D49" s="19">
        <v>709</v>
      </c>
      <c r="E49" s="19">
        <v>0.26162351889440094</v>
      </c>
      <c r="F49" s="23">
        <f t="shared" si="0"/>
        <v>185.49107489613027</v>
      </c>
      <c r="G49" s="23">
        <f t="shared" si="1"/>
        <v>225.49107489613027</v>
      </c>
      <c r="H49" s="6"/>
      <c r="J49" s="4" t="s">
        <v>48</v>
      </c>
      <c r="K49" s="18">
        <v>701.2415090606657</v>
      </c>
      <c r="L49" s="19" t="s">
        <v>118</v>
      </c>
      <c r="M49" s="11"/>
    </row>
    <row r="50" spans="1:13" ht="12.75">
      <c r="A50" s="19" t="s">
        <v>56</v>
      </c>
      <c r="B50" s="19">
        <v>3</v>
      </c>
      <c r="C50" s="19">
        <v>43</v>
      </c>
      <c r="D50" s="19">
        <v>674</v>
      </c>
      <c r="E50" s="19">
        <v>0.26162351889440094</v>
      </c>
      <c r="F50" s="23">
        <f t="shared" si="0"/>
        <v>176.33425173482624</v>
      </c>
      <c r="G50" s="23">
        <f t="shared" si="1"/>
        <v>219.33425173482624</v>
      </c>
      <c r="H50" s="6"/>
      <c r="J50" s="4" t="s">
        <v>67</v>
      </c>
      <c r="K50" s="18">
        <v>976.1336432039852</v>
      </c>
      <c r="L50" s="19" t="s">
        <v>115</v>
      </c>
      <c r="M50" s="11"/>
    </row>
    <row r="51" spans="1:13" ht="12.75">
      <c r="A51" s="19" t="s">
        <v>56</v>
      </c>
      <c r="B51" s="19">
        <v>4</v>
      </c>
      <c r="C51" s="19">
        <v>97</v>
      </c>
      <c r="D51" s="19">
        <v>1587</v>
      </c>
      <c r="E51" s="19">
        <v>0.26162351889440094</v>
      </c>
      <c r="F51" s="23">
        <f t="shared" si="0"/>
        <v>415.1965244854143</v>
      </c>
      <c r="G51" s="23">
        <f t="shared" si="1"/>
        <v>512.1965244854143</v>
      </c>
      <c r="H51" s="6"/>
      <c r="J51" s="4" t="s">
        <v>99</v>
      </c>
      <c r="K51" s="18">
        <v>128.63206662318916</v>
      </c>
      <c r="L51" s="19" t="s">
        <v>119</v>
      </c>
      <c r="M51" s="11"/>
    </row>
    <row r="52" spans="1:13" ht="12.75">
      <c r="A52" s="19" t="s">
        <v>15</v>
      </c>
      <c r="B52" s="19">
        <v>1</v>
      </c>
      <c r="C52" s="19">
        <v>102</v>
      </c>
      <c r="D52" s="19">
        <v>1315</v>
      </c>
      <c r="E52" s="19">
        <v>0.23470747326882085</v>
      </c>
      <c r="F52" s="23">
        <f t="shared" si="0"/>
        <v>308.6403273484994</v>
      </c>
      <c r="G52" s="23">
        <f t="shared" si="1"/>
        <v>410.6403273484994</v>
      </c>
      <c r="H52" s="6"/>
      <c r="J52" s="4" t="s">
        <v>102</v>
      </c>
      <c r="K52" s="18">
        <v>838.4741379722032</v>
      </c>
      <c r="L52" s="19" t="s">
        <v>116</v>
      </c>
      <c r="M52" s="11"/>
    </row>
    <row r="53" spans="1:13" ht="12.75">
      <c r="A53" s="19" t="s">
        <v>15</v>
      </c>
      <c r="B53" s="19">
        <v>2</v>
      </c>
      <c r="C53" s="19">
        <v>57</v>
      </c>
      <c r="D53" s="19">
        <v>925</v>
      </c>
      <c r="E53" s="19">
        <v>0.23470747326882085</v>
      </c>
      <c r="F53" s="23">
        <f t="shared" si="0"/>
        <v>217.10441277365928</v>
      </c>
      <c r="G53" s="23">
        <f t="shared" si="1"/>
        <v>274.1044127736593</v>
      </c>
      <c r="H53" s="6"/>
      <c r="J53" s="4" t="s">
        <v>91</v>
      </c>
      <c r="K53" s="18">
        <v>843.3660781521215</v>
      </c>
      <c r="L53" s="19" t="s">
        <v>115</v>
      </c>
      <c r="M53" s="11"/>
    </row>
    <row r="54" spans="1:13" ht="12.75">
      <c r="A54" s="19" t="s">
        <v>15</v>
      </c>
      <c r="B54" s="19">
        <v>3</v>
      </c>
      <c r="C54" s="19">
        <v>106</v>
      </c>
      <c r="D54" s="19">
        <v>1474</v>
      </c>
      <c r="E54" s="19">
        <v>0.23470747326882085</v>
      </c>
      <c r="F54" s="23">
        <f t="shared" si="0"/>
        <v>345.9588155982419</v>
      </c>
      <c r="G54" s="23">
        <f t="shared" si="1"/>
        <v>451.9588155982419</v>
      </c>
      <c r="H54" s="6"/>
      <c r="J54" s="4" t="s">
        <v>64</v>
      </c>
      <c r="K54" s="18">
        <v>983.6456966661838</v>
      </c>
      <c r="L54" s="19" t="s">
        <v>116</v>
      </c>
      <c r="M54" s="11"/>
    </row>
    <row r="55" spans="1:13" ht="12.75">
      <c r="A55" s="19" t="s">
        <v>15</v>
      </c>
      <c r="B55" s="19">
        <v>4</v>
      </c>
      <c r="C55" s="19">
        <v>84</v>
      </c>
      <c r="D55" s="19">
        <v>1069</v>
      </c>
      <c r="E55" s="19">
        <v>0.23470747326882085</v>
      </c>
      <c r="F55" s="23">
        <f t="shared" si="0"/>
        <v>250.9022889243695</v>
      </c>
      <c r="G55" s="23">
        <f t="shared" si="1"/>
        <v>334.9022889243695</v>
      </c>
      <c r="H55" s="6"/>
      <c r="J55" s="4" t="s">
        <v>73</v>
      </c>
      <c r="K55" s="18">
        <v>425.4604122547978</v>
      </c>
      <c r="L55" s="19" t="s">
        <v>119</v>
      </c>
      <c r="M55" s="11"/>
    </row>
    <row r="56" spans="1:13" ht="12.75">
      <c r="A56" s="19" t="s">
        <v>87</v>
      </c>
      <c r="B56" s="19">
        <v>1</v>
      </c>
      <c r="C56" s="19">
        <v>252</v>
      </c>
      <c r="D56" s="19">
        <v>3277</v>
      </c>
      <c r="E56" s="19">
        <v>0.26162351889440094</v>
      </c>
      <c r="F56" s="23">
        <f t="shared" si="0"/>
        <v>857.3402714169519</v>
      </c>
      <c r="G56" s="23">
        <f t="shared" si="1"/>
        <v>1109.340271416952</v>
      </c>
      <c r="H56" s="6"/>
      <c r="J56" s="4" t="s">
        <v>17</v>
      </c>
      <c r="K56" s="18">
        <v>1733.21058262316</v>
      </c>
      <c r="L56" s="19" t="s">
        <v>119</v>
      </c>
      <c r="M56" s="11"/>
    </row>
    <row r="57" spans="1:13" ht="12.75">
      <c r="A57" s="19" t="s">
        <v>87</v>
      </c>
      <c r="B57" s="19">
        <v>2</v>
      </c>
      <c r="C57" s="19">
        <v>52</v>
      </c>
      <c r="D57" s="19">
        <v>963</v>
      </c>
      <c r="E57" s="19">
        <v>0.26162351889440094</v>
      </c>
      <c r="F57" s="23">
        <f t="shared" si="0"/>
        <v>251.94344869530812</v>
      </c>
      <c r="G57" s="23">
        <f t="shared" si="1"/>
        <v>303.9434486953081</v>
      </c>
      <c r="H57" s="6"/>
      <c r="J57" s="4" t="s">
        <v>84</v>
      </c>
      <c r="K57" s="18">
        <v>370.95450615158023</v>
      </c>
      <c r="L57" s="19" t="s">
        <v>119</v>
      </c>
      <c r="M57" s="11"/>
    </row>
    <row r="58" spans="1:13" ht="12.75">
      <c r="A58" s="19" t="s">
        <v>87</v>
      </c>
      <c r="B58" s="19">
        <v>3</v>
      </c>
      <c r="C58" s="19">
        <v>100</v>
      </c>
      <c r="D58" s="19">
        <v>1543</v>
      </c>
      <c r="E58" s="19">
        <v>0.26162351889440094</v>
      </c>
      <c r="F58" s="23">
        <f t="shared" si="0"/>
        <v>403.6850896540607</v>
      </c>
      <c r="G58" s="23">
        <f t="shared" si="1"/>
        <v>503.6850896540607</v>
      </c>
      <c r="H58" s="6"/>
      <c r="J58" s="4" t="s">
        <v>36</v>
      </c>
      <c r="K58" s="18">
        <v>1005.9948189333188</v>
      </c>
      <c r="L58" s="19" t="s">
        <v>117</v>
      </c>
      <c r="M58" s="11"/>
    </row>
    <row r="59" spans="1:13" ht="12.75">
      <c r="A59" s="19" t="s">
        <v>87</v>
      </c>
      <c r="B59" s="19">
        <v>4</v>
      </c>
      <c r="C59" s="19">
        <v>116</v>
      </c>
      <c r="D59" s="19">
        <v>1330</v>
      </c>
      <c r="E59" s="19">
        <v>0.26162351889440094</v>
      </c>
      <c r="F59" s="23">
        <f t="shared" si="0"/>
        <v>347.95928012955324</v>
      </c>
      <c r="G59" s="23">
        <f t="shared" si="1"/>
        <v>463.95928012955324</v>
      </c>
      <c r="H59" s="6"/>
      <c r="J59" s="4" t="s">
        <v>92</v>
      </c>
      <c r="K59" s="18">
        <v>1654.3271951871857</v>
      </c>
      <c r="L59" s="19" t="s">
        <v>119</v>
      </c>
      <c r="M59" s="11"/>
    </row>
    <row r="60" spans="1:13" ht="12.75">
      <c r="A60" s="19" t="s">
        <v>120</v>
      </c>
      <c r="B60" s="19">
        <v>1</v>
      </c>
      <c r="C60" s="19">
        <v>111</v>
      </c>
      <c r="D60" s="19">
        <v>1033</v>
      </c>
      <c r="E60" s="19">
        <v>0.26162351889440094</v>
      </c>
      <c r="F60" s="23">
        <f t="shared" si="0"/>
        <v>270.2570950179162</v>
      </c>
      <c r="G60" s="23">
        <f t="shared" si="1"/>
        <v>381.2570950179162</v>
      </c>
      <c r="H60" s="6"/>
      <c r="J60" s="4" t="s">
        <v>83</v>
      </c>
      <c r="K60" s="18">
        <v>482.35870157938155</v>
      </c>
      <c r="L60" s="19" t="s">
        <v>115</v>
      </c>
      <c r="M60" s="11"/>
    </row>
    <row r="61" spans="1:13" ht="12.75">
      <c r="A61" s="19" t="s">
        <v>120</v>
      </c>
      <c r="B61" s="19">
        <v>2</v>
      </c>
      <c r="C61" s="19">
        <v>135</v>
      </c>
      <c r="D61" s="19">
        <v>933</v>
      </c>
      <c r="E61" s="19">
        <v>0.26162351889440094</v>
      </c>
      <c r="F61" s="23">
        <f t="shared" si="0"/>
        <v>244.09474312847607</v>
      </c>
      <c r="G61" s="23">
        <f t="shared" si="1"/>
        <v>379.09474312847607</v>
      </c>
      <c r="H61" s="6"/>
      <c r="J61" s="4" t="s">
        <v>77</v>
      </c>
      <c r="K61" s="18">
        <v>604.0497584087536</v>
      </c>
      <c r="L61" s="19" t="s">
        <v>115</v>
      </c>
      <c r="M61" s="11"/>
    </row>
    <row r="62" spans="1:13" ht="12.75">
      <c r="A62" s="19" t="s">
        <v>120</v>
      </c>
      <c r="B62" s="19">
        <v>3</v>
      </c>
      <c r="C62" s="19">
        <v>93</v>
      </c>
      <c r="D62" s="19">
        <v>795</v>
      </c>
      <c r="E62" s="19">
        <v>0.26162351889440094</v>
      </c>
      <c r="F62" s="23">
        <f t="shared" si="0"/>
        <v>207.99069752104876</v>
      </c>
      <c r="G62" s="23">
        <f t="shared" si="1"/>
        <v>300.9906975210488</v>
      </c>
      <c r="H62" s="6"/>
      <c r="J62" s="4" t="s">
        <v>28</v>
      </c>
      <c r="K62" s="18">
        <v>506.4241747024753</v>
      </c>
      <c r="L62" s="19" t="s">
        <v>117</v>
      </c>
      <c r="M62" s="11"/>
    </row>
    <row r="63" spans="1:13" ht="12.75">
      <c r="A63" s="19" t="s">
        <v>120</v>
      </c>
      <c r="B63" s="19">
        <v>4</v>
      </c>
      <c r="C63" s="19">
        <v>79</v>
      </c>
      <c r="D63" s="19">
        <v>607</v>
      </c>
      <c r="E63" s="19">
        <v>0.26162351889440094</v>
      </c>
      <c r="F63" s="23">
        <f t="shared" si="0"/>
        <v>158.80547596890136</v>
      </c>
      <c r="G63" s="23">
        <f t="shared" si="1"/>
        <v>237.80547596890136</v>
      </c>
      <c r="H63" s="6"/>
      <c r="J63" s="4" t="s">
        <v>72</v>
      </c>
      <c r="K63" s="18">
        <v>408.20507221420246</v>
      </c>
      <c r="L63" s="19" t="s">
        <v>119</v>
      </c>
      <c r="M63" s="11"/>
    </row>
    <row r="64" spans="1:13" ht="12.75">
      <c r="A64" s="19" t="s">
        <v>9</v>
      </c>
      <c r="B64" s="19">
        <v>1</v>
      </c>
      <c r="C64" s="19">
        <v>65</v>
      </c>
      <c r="D64" s="19">
        <v>1106</v>
      </c>
      <c r="E64" s="19">
        <v>0.23470747326882085</v>
      </c>
      <c r="F64" s="23">
        <f t="shared" si="0"/>
        <v>259.58646543531586</v>
      </c>
      <c r="G64" s="23">
        <f t="shared" si="1"/>
        <v>324.58646543531586</v>
      </c>
      <c r="H64" s="6"/>
      <c r="J64" s="4" t="s">
        <v>100</v>
      </c>
      <c r="K64" s="18">
        <v>1489.1231456910946</v>
      </c>
      <c r="L64" s="19" t="s">
        <v>116</v>
      </c>
      <c r="M64" s="11"/>
    </row>
    <row r="65" spans="1:13" ht="12.75">
      <c r="A65" s="19" t="s">
        <v>9</v>
      </c>
      <c r="B65" s="19">
        <v>2</v>
      </c>
      <c r="C65" s="19">
        <v>66</v>
      </c>
      <c r="D65" s="19">
        <v>1086</v>
      </c>
      <c r="E65" s="19">
        <v>0.23470747326882085</v>
      </c>
      <c r="F65" s="23">
        <f t="shared" si="0"/>
        <v>254.89231596993946</v>
      </c>
      <c r="G65" s="23">
        <f t="shared" si="1"/>
        <v>320.89231596993943</v>
      </c>
      <c r="H65" s="6"/>
      <c r="J65" s="4" t="s">
        <v>94</v>
      </c>
      <c r="K65" s="18">
        <v>651.5960623893225</v>
      </c>
      <c r="L65" s="19" t="s">
        <v>117</v>
      </c>
      <c r="M65" s="11"/>
    </row>
    <row r="66" spans="1:13" ht="12.75">
      <c r="A66" s="19" t="s">
        <v>9</v>
      </c>
      <c r="B66" s="19">
        <v>3</v>
      </c>
      <c r="C66" s="19">
        <v>35</v>
      </c>
      <c r="D66" s="19">
        <v>680</v>
      </c>
      <c r="E66" s="19">
        <v>0.23470747326882085</v>
      </c>
      <c r="F66" s="23">
        <f t="shared" si="0"/>
        <v>159.6010818227982</v>
      </c>
      <c r="G66" s="23">
        <f t="shared" si="1"/>
        <v>194.6010818227982</v>
      </c>
      <c r="H66" s="6"/>
      <c r="J66" s="4" t="s">
        <v>79</v>
      </c>
      <c r="K66" s="18">
        <v>914.2377353098507</v>
      </c>
      <c r="L66" s="19" t="s">
        <v>119</v>
      </c>
      <c r="M66" s="11"/>
    </row>
    <row r="67" spans="1:13" ht="12.75">
      <c r="A67" s="19" t="s">
        <v>9</v>
      </c>
      <c r="B67" s="19">
        <v>4</v>
      </c>
      <c r="C67" s="19">
        <v>70</v>
      </c>
      <c r="D67" s="19">
        <v>1344</v>
      </c>
      <c r="E67" s="19">
        <v>0.23470747326882085</v>
      </c>
      <c r="F67" s="23">
        <f t="shared" si="0"/>
        <v>315.4468440732952</v>
      </c>
      <c r="G67" s="23">
        <f t="shared" si="1"/>
        <v>385.4468440732952</v>
      </c>
      <c r="H67" s="6"/>
      <c r="J67" s="4" t="s">
        <v>43</v>
      </c>
      <c r="K67" s="18">
        <v>1857.4517686396784</v>
      </c>
      <c r="L67" s="19" t="s">
        <v>115</v>
      </c>
      <c r="M67" s="11"/>
    </row>
    <row r="68" spans="1:13" ht="12.75">
      <c r="A68" s="19" t="s">
        <v>98</v>
      </c>
      <c r="B68" s="19">
        <v>1</v>
      </c>
      <c r="C68" s="19">
        <v>67</v>
      </c>
      <c r="D68" s="19">
        <v>1589</v>
      </c>
      <c r="E68" s="19">
        <v>0.23470747326882085</v>
      </c>
      <c r="F68" s="23">
        <f t="shared" si="0"/>
        <v>372.95017502415635</v>
      </c>
      <c r="G68" s="23">
        <f t="shared" si="1"/>
        <v>439.95017502415635</v>
      </c>
      <c r="H68" s="6"/>
      <c r="J68" s="4" t="s">
        <v>5</v>
      </c>
      <c r="K68" s="18">
        <v>1153.713162578225</v>
      </c>
      <c r="L68" s="19" t="s">
        <v>115</v>
      </c>
      <c r="M68" s="11"/>
    </row>
    <row r="69" spans="1:13" ht="12.75">
      <c r="A69" s="19" t="s">
        <v>98</v>
      </c>
      <c r="B69" s="19">
        <v>2</v>
      </c>
      <c r="C69" s="19">
        <v>99</v>
      </c>
      <c r="D69" s="19">
        <v>2090</v>
      </c>
      <c r="E69" s="19">
        <v>0.23470747326882085</v>
      </c>
      <c r="F69" s="23">
        <f t="shared" si="0"/>
        <v>490.53861913183556</v>
      </c>
      <c r="G69" s="23">
        <f t="shared" si="1"/>
        <v>589.5386191318355</v>
      </c>
      <c r="H69" s="6"/>
      <c r="J69" s="4" t="s">
        <v>54</v>
      </c>
      <c r="K69" s="18">
        <v>998.312139935198</v>
      </c>
      <c r="L69" s="19" t="s">
        <v>117</v>
      </c>
      <c r="M69" s="11"/>
    </row>
    <row r="70" spans="1:13" ht="12.75">
      <c r="A70" s="19" t="s">
        <v>98</v>
      </c>
      <c r="B70" s="19">
        <v>3</v>
      </c>
      <c r="C70" s="19">
        <v>109</v>
      </c>
      <c r="D70" s="19">
        <v>2589</v>
      </c>
      <c r="E70" s="19">
        <v>0.23470747326882085</v>
      </c>
      <c r="F70" s="23">
        <f t="shared" si="0"/>
        <v>607.6576482929772</v>
      </c>
      <c r="G70" s="23">
        <f t="shared" si="1"/>
        <v>716.6576482929772</v>
      </c>
      <c r="H70" s="6"/>
      <c r="J70" s="4" t="s">
        <v>8</v>
      </c>
      <c r="K70" s="18">
        <v>1203.3277044603537</v>
      </c>
      <c r="L70" s="19" t="s">
        <v>118</v>
      </c>
      <c r="M70" s="11"/>
    </row>
    <row r="71" spans="1:13" ht="12.75">
      <c r="A71" s="19" t="s">
        <v>98</v>
      </c>
      <c r="B71" s="19">
        <v>4</v>
      </c>
      <c r="C71" s="19">
        <v>40</v>
      </c>
      <c r="D71" s="19">
        <v>1075</v>
      </c>
      <c r="E71" s="19">
        <v>0.23470747326882085</v>
      </c>
      <c r="F71" s="23">
        <f t="shared" si="0"/>
        <v>252.31053376398242</v>
      </c>
      <c r="G71" s="23">
        <f aca="true" t="shared" si="2" ref="G71:G134">F71+C71</f>
        <v>292.31053376398245</v>
      </c>
      <c r="H71" s="6"/>
      <c r="J71" s="4" t="s">
        <v>89</v>
      </c>
      <c r="K71" s="18">
        <v>1394.2204382798782</v>
      </c>
      <c r="L71" s="19" t="s">
        <v>115</v>
      </c>
      <c r="M71" s="11"/>
    </row>
    <row r="72" spans="1:13" ht="12.75">
      <c r="A72" s="19" t="s">
        <v>101</v>
      </c>
      <c r="B72" s="19">
        <v>3</v>
      </c>
      <c r="C72" s="19">
        <v>20</v>
      </c>
      <c r="D72" s="19">
        <v>447</v>
      </c>
      <c r="E72" s="19">
        <v>0.23470747326882085</v>
      </c>
      <c r="F72" s="23">
        <f t="shared" si="0"/>
        <v>104.91424055116292</v>
      </c>
      <c r="G72" s="23">
        <f t="shared" si="2"/>
        <v>124.91424055116292</v>
      </c>
      <c r="H72" s="6"/>
      <c r="J72" s="4" t="s">
        <v>80</v>
      </c>
      <c r="K72" s="18">
        <v>812.5978105663969</v>
      </c>
      <c r="L72" s="19" t="s">
        <v>116</v>
      </c>
      <c r="M72" s="11"/>
    </row>
    <row r="73" spans="1:13" ht="12.75">
      <c r="A73" s="19" t="s">
        <v>41</v>
      </c>
      <c r="B73" s="19">
        <v>1</v>
      </c>
      <c r="C73" s="19">
        <v>42</v>
      </c>
      <c r="D73" s="19">
        <v>1176</v>
      </c>
      <c r="E73" s="19">
        <v>0.23470747326882085</v>
      </c>
      <c r="F73" s="23">
        <f t="shared" si="0"/>
        <v>276.01598856413335</v>
      </c>
      <c r="G73" s="23">
        <f t="shared" si="2"/>
        <v>318.01598856413335</v>
      </c>
      <c r="H73" s="6"/>
      <c r="J73" s="4" t="s">
        <v>25</v>
      </c>
      <c r="K73" s="18">
        <v>279.41542767954627</v>
      </c>
      <c r="L73" s="19" t="s">
        <v>119</v>
      </c>
      <c r="M73" s="11"/>
    </row>
    <row r="74" spans="1:13" ht="12.75">
      <c r="A74" s="19" t="s">
        <v>41</v>
      </c>
      <c r="B74" s="19">
        <v>2</v>
      </c>
      <c r="C74" s="19">
        <v>172</v>
      </c>
      <c r="D74" s="19">
        <v>3474</v>
      </c>
      <c r="E74" s="19">
        <v>0.23470747326882085</v>
      </c>
      <c r="F74" s="23">
        <f aca="true" t="shared" si="3" ref="F74:F137">D74*E74</f>
        <v>815.3737621358837</v>
      </c>
      <c r="G74" s="23">
        <f t="shared" si="2"/>
        <v>987.3737621358837</v>
      </c>
      <c r="H74" s="6"/>
      <c r="J74" s="4" t="s">
        <v>96</v>
      </c>
      <c r="K74" s="18">
        <v>709.4441256756652</v>
      </c>
      <c r="L74" s="19" t="s">
        <v>117</v>
      </c>
      <c r="M74" s="11"/>
    </row>
    <row r="75" spans="1:13" ht="12.75">
      <c r="A75" s="19" t="s">
        <v>41</v>
      </c>
      <c r="B75" s="19">
        <v>3</v>
      </c>
      <c r="C75" s="19">
        <v>94</v>
      </c>
      <c r="D75" s="19">
        <v>2357</v>
      </c>
      <c r="E75" s="19">
        <v>0.23470747326882085</v>
      </c>
      <c r="F75" s="23">
        <f t="shared" si="3"/>
        <v>553.2055144946107</v>
      </c>
      <c r="G75" s="23">
        <f t="shared" si="2"/>
        <v>647.2055144946107</v>
      </c>
      <c r="H75" s="6"/>
      <c r="J75" s="4" t="s">
        <v>82</v>
      </c>
      <c r="K75" s="18">
        <v>929.5518906837062</v>
      </c>
      <c r="L75" s="19" t="s">
        <v>115</v>
      </c>
      <c r="M75" s="11"/>
    </row>
    <row r="76" spans="1:13" ht="12.75">
      <c r="A76" s="19" t="s">
        <v>41</v>
      </c>
      <c r="B76" s="19">
        <v>4</v>
      </c>
      <c r="C76" s="19">
        <v>42</v>
      </c>
      <c r="D76" s="19">
        <v>1177</v>
      </c>
      <c r="E76" s="19">
        <v>0.23470747326882085</v>
      </c>
      <c r="F76" s="23">
        <f t="shared" si="3"/>
        <v>276.2506960374021</v>
      </c>
      <c r="G76" s="23">
        <f t="shared" si="2"/>
        <v>318.2506960374021</v>
      </c>
      <c r="H76" s="6"/>
      <c r="J76" s="4" t="s">
        <v>78</v>
      </c>
      <c r="K76" s="18">
        <v>4204.213055712286</v>
      </c>
      <c r="L76" s="19" t="s">
        <v>118</v>
      </c>
      <c r="M76" s="11"/>
    </row>
    <row r="77" spans="1:13" ht="12.75">
      <c r="A77" s="19" t="s">
        <v>7</v>
      </c>
      <c r="B77" s="19">
        <v>1</v>
      </c>
      <c r="C77" s="19">
        <v>32</v>
      </c>
      <c r="D77" s="19">
        <v>243</v>
      </c>
      <c r="E77" s="19">
        <v>0.26736623955087113</v>
      </c>
      <c r="F77" s="23">
        <f t="shared" si="3"/>
        <v>64.96999621086168</v>
      </c>
      <c r="G77" s="23">
        <f t="shared" si="2"/>
        <v>96.96999621086168</v>
      </c>
      <c r="H77" s="6"/>
      <c r="J77" s="4" t="s">
        <v>29</v>
      </c>
      <c r="K77" s="18">
        <v>961.3765784854272</v>
      </c>
      <c r="L77" s="19" t="s">
        <v>117</v>
      </c>
      <c r="M77" s="11"/>
    </row>
    <row r="78" spans="1:13" ht="12.75">
      <c r="A78" s="19" t="s">
        <v>7</v>
      </c>
      <c r="B78" s="19">
        <v>2</v>
      </c>
      <c r="C78" s="19">
        <v>54</v>
      </c>
      <c r="D78" s="19">
        <v>320</v>
      </c>
      <c r="E78" s="19">
        <v>0.26736623955087113</v>
      </c>
      <c r="F78" s="23">
        <f t="shared" si="3"/>
        <v>85.55719665627876</v>
      </c>
      <c r="G78" s="23">
        <f t="shared" si="2"/>
        <v>139.55719665627876</v>
      </c>
      <c r="H78" s="6"/>
      <c r="J78" s="4" t="s">
        <v>49</v>
      </c>
      <c r="K78" s="18">
        <v>885.2108464193335</v>
      </c>
      <c r="L78" s="19" t="s">
        <v>119</v>
      </c>
      <c r="M78" s="11"/>
    </row>
    <row r="79" spans="1:13" ht="12.75">
      <c r="A79" s="19" t="s">
        <v>7</v>
      </c>
      <c r="B79" s="19">
        <v>3</v>
      </c>
      <c r="C79" s="19">
        <v>40</v>
      </c>
      <c r="D79" s="19">
        <v>239</v>
      </c>
      <c r="E79" s="19">
        <v>0.26736623955087113</v>
      </c>
      <c r="F79" s="23">
        <f t="shared" si="3"/>
        <v>63.9005312526582</v>
      </c>
      <c r="G79" s="23">
        <f t="shared" si="2"/>
        <v>103.9005312526582</v>
      </c>
      <c r="H79" s="6"/>
      <c r="J79" s="4" t="s">
        <v>39</v>
      </c>
      <c r="K79" s="18">
        <v>1912.029539813018</v>
      </c>
      <c r="L79" s="19" t="s">
        <v>117</v>
      </c>
      <c r="M79" s="11"/>
    </row>
    <row r="80" spans="1:13" ht="12.75">
      <c r="A80" s="19" t="s">
        <v>7</v>
      </c>
      <c r="B80" s="19">
        <v>4</v>
      </c>
      <c r="C80" s="19">
        <v>193</v>
      </c>
      <c r="D80" s="19">
        <v>858</v>
      </c>
      <c r="E80" s="19">
        <v>0.26736623955087113</v>
      </c>
      <c r="F80" s="23">
        <f t="shared" si="3"/>
        <v>229.40023353464744</v>
      </c>
      <c r="G80" s="23">
        <f t="shared" si="2"/>
        <v>422.40023353464744</v>
      </c>
      <c r="H80" s="6"/>
      <c r="J80" s="4" t="s">
        <v>51</v>
      </c>
      <c r="K80" s="18">
        <v>674.6080329732364</v>
      </c>
      <c r="L80" s="19" t="s">
        <v>117</v>
      </c>
      <c r="M80" s="11"/>
    </row>
    <row r="81" spans="1:13" ht="12.75">
      <c r="A81" s="19" t="s">
        <v>42</v>
      </c>
      <c r="B81" s="19">
        <v>1</v>
      </c>
      <c r="C81" s="19">
        <v>42</v>
      </c>
      <c r="D81" s="19">
        <v>215</v>
      </c>
      <c r="E81" s="19">
        <v>0.26162351889440094</v>
      </c>
      <c r="F81" s="23">
        <f t="shared" si="3"/>
        <v>56.249056562296204</v>
      </c>
      <c r="G81" s="23">
        <f t="shared" si="2"/>
        <v>98.2490565622962</v>
      </c>
      <c r="H81" s="6"/>
      <c r="J81" s="4" t="s">
        <v>52</v>
      </c>
      <c r="K81" s="18">
        <v>818.2739266793192</v>
      </c>
      <c r="L81" s="19" t="s">
        <v>119</v>
      </c>
      <c r="M81" s="11"/>
    </row>
    <row r="82" spans="1:13" ht="12.75">
      <c r="A82" s="19" t="s">
        <v>42</v>
      </c>
      <c r="B82" s="19">
        <v>2</v>
      </c>
      <c r="C82" s="19">
        <v>55</v>
      </c>
      <c r="D82" s="19">
        <v>298</v>
      </c>
      <c r="E82" s="19">
        <v>0.26162351889440094</v>
      </c>
      <c r="F82" s="23">
        <f t="shared" si="3"/>
        <v>77.96380863053147</v>
      </c>
      <c r="G82" s="23">
        <f t="shared" si="2"/>
        <v>132.96380863053147</v>
      </c>
      <c r="H82" s="6"/>
      <c r="J82" s="4" t="s">
        <v>4</v>
      </c>
      <c r="K82" s="18">
        <v>782.292456240924</v>
      </c>
      <c r="L82" s="19" t="s">
        <v>115</v>
      </c>
      <c r="M82" s="11"/>
    </row>
    <row r="83" spans="1:13" ht="12.75">
      <c r="A83" s="19" t="s">
        <v>42</v>
      </c>
      <c r="B83" s="19">
        <v>3</v>
      </c>
      <c r="C83" s="19">
        <v>50</v>
      </c>
      <c r="D83" s="19">
        <v>108</v>
      </c>
      <c r="E83" s="19">
        <v>0.26162351889440094</v>
      </c>
      <c r="F83" s="23">
        <f t="shared" si="3"/>
        <v>28.2553400405953</v>
      </c>
      <c r="G83" s="23">
        <f t="shared" si="2"/>
        <v>78.2553400405953</v>
      </c>
      <c r="H83" s="6"/>
      <c r="J83" s="4" t="s">
        <v>53</v>
      </c>
      <c r="K83" s="18">
        <v>5281.409825674696</v>
      </c>
      <c r="L83" s="19" t="s">
        <v>119</v>
      </c>
      <c r="M83" s="11"/>
    </row>
    <row r="84" spans="1:13" ht="12.75">
      <c r="A84" s="19" t="s">
        <v>42</v>
      </c>
      <c r="B84" s="19">
        <v>4</v>
      </c>
      <c r="C84" s="19">
        <v>62</v>
      </c>
      <c r="D84" s="19">
        <v>244</v>
      </c>
      <c r="E84" s="19">
        <v>0.26162351889440094</v>
      </c>
      <c r="F84" s="23">
        <f t="shared" si="3"/>
        <v>63.83613861023383</v>
      </c>
      <c r="G84" s="23">
        <f t="shared" si="2"/>
        <v>125.83613861023383</v>
      </c>
      <c r="H84" s="6"/>
      <c r="J84" s="4" t="s">
        <v>22</v>
      </c>
      <c r="K84" s="18">
        <v>1094.7421151577764</v>
      </c>
      <c r="L84" s="19" t="s">
        <v>116</v>
      </c>
      <c r="M84" s="11"/>
    </row>
    <row r="85" spans="1:13" ht="12.75">
      <c r="A85" s="19" t="s">
        <v>31</v>
      </c>
      <c r="B85" s="19">
        <v>1</v>
      </c>
      <c r="C85" s="19">
        <v>62</v>
      </c>
      <c r="D85" s="19">
        <v>1128</v>
      </c>
      <c r="E85" s="19">
        <v>0.23470747326882085</v>
      </c>
      <c r="F85" s="23">
        <f t="shared" si="3"/>
        <v>264.75002984722994</v>
      </c>
      <c r="G85" s="23">
        <f t="shared" si="2"/>
        <v>326.75002984722994</v>
      </c>
      <c r="H85" s="6"/>
      <c r="J85" s="4" t="s">
        <v>13</v>
      </c>
      <c r="K85" s="18">
        <v>452.3297323631077</v>
      </c>
      <c r="L85" s="19" t="s">
        <v>117</v>
      </c>
      <c r="M85" s="11"/>
    </row>
    <row r="86" spans="1:13" ht="12.75">
      <c r="A86" s="19" t="s">
        <v>31</v>
      </c>
      <c r="B86" s="19">
        <v>2</v>
      </c>
      <c r="C86" s="19">
        <v>91</v>
      </c>
      <c r="D86" s="19">
        <v>1354</v>
      </c>
      <c r="E86" s="19">
        <v>0.23470747326882085</v>
      </c>
      <c r="F86" s="23">
        <f t="shared" si="3"/>
        <v>317.7939188059834</v>
      </c>
      <c r="G86" s="23">
        <f t="shared" si="2"/>
        <v>408.7939188059834</v>
      </c>
      <c r="H86" s="6"/>
      <c r="J86" s="4" t="s">
        <v>38</v>
      </c>
      <c r="K86" s="18">
        <v>859.0256248671859</v>
      </c>
      <c r="L86" s="19" t="s">
        <v>119</v>
      </c>
      <c r="M86" s="11"/>
    </row>
    <row r="87" spans="1:13" ht="12.75">
      <c r="A87" s="19" t="s">
        <v>31</v>
      </c>
      <c r="B87" s="19">
        <v>3</v>
      </c>
      <c r="C87" s="19">
        <v>103</v>
      </c>
      <c r="D87" s="19">
        <v>1837</v>
      </c>
      <c r="E87" s="19">
        <v>0.23470747326882085</v>
      </c>
      <c r="F87" s="23">
        <f t="shared" si="3"/>
        <v>431.1576283948239</v>
      </c>
      <c r="G87" s="23">
        <f t="shared" si="2"/>
        <v>534.1576283948239</v>
      </c>
      <c r="H87" s="6"/>
      <c r="J87" s="4" t="s">
        <v>11</v>
      </c>
      <c r="K87" s="18">
        <v>827.7624918479655</v>
      </c>
      <c r="L87" s="19" t="s">
        <v>119</v>
      </c>
      <c r="M87" s="11"/>
    </row>
    <row r="88" spans="1:13" ht="12.75">
      <c r="A88" s="19" t="s">
        <v>31</v>
      </c>
      <c r="B88" s="19">
        <v>4</v>
      </c>
      <c r="C88" s="19">
        <v>45</v>
      </c>
      <c r="D88" s="19">
        <v>910</v>
      </c>
      <c r="E88" s="19">
        <v>0.23470747326882085</v>
      </c>
      <c r="F88" s="23">
        <f t="shared" si="3"/>
        <v>213.58380067462699</v>
      </c>
      <c r="G88" s="23">
        <f t="shared" si="2"/>
        <v>258.583800674627</v>
      </c>
      <c r="H88" s="6"/>
      <c r="J88" s="4" t="s">
        <v>109</v>
      </c>
      <c r="K88" s="18">
        <v>252.25667185079885</v>
      </c>
      <c r="L88" s="19" t="s">
        <v>116</v>
      </c>
      <c r="M88" s="11"/>
    </row>
    <row r="89" spans="1:13" ht="12.75">
      <c r="A89" s="19" t="s">
        <v>85</v>
      </c>
      <c r="B89" s="19">
        <v>1</v>
      </c>
      <c r="C89" s="19">
        <v>33</v>
      </c>
      <c r="D89" s="19">
        <v>51</v>
      </c>
      <c r="E89" s="19">
        <v>0.26736623955087113</v>
      </c>
      <c r="F89" s="23">
        <f t="shared" si="3"/>
        <v>13.635678217094428</v>
      </c>
      <c r="G89" s="23">
        <f t="shared" si="2"/>
        <v>46.63567821709443</v>
      </c>
      <c r="H89" s="6"/>
      <c r="J89" s="4" t="s">
        <v>47</v>
      </c>
      <c r="K89" s="18">
        <v>1762.7697131854284</v>
      </c>
      <c r="L89" s="19" t="s">
        <v>117</v>
      </c>
      <c r="M89" s="11"/>
    </row>
    <row r="90" spans="1:13" ht="12.75">
      <c r="A90" s="19" t="s">
        <v>85</v>
      </c>
      <c r="B90" s="19">
        <v>2</v>
      </c>
      <c r="C90" s="19">
        <v>140</v>
      </c>
      <c r="D90" s="19">
        <v>568</v>
      </c>
      <c r="E90" s="19">
        <v>0.26736623955087113</v>
      </c>
      <c r="F90" s="23">
        <f t="shared" si="3"/>
        <v>151.8640240648948</v>
      </c>
      <c r="G90" s="23">
        <f t="shared" si="2"/>
        <v>291.8640240648948</v>
      </c>
      <c r="H90" s="6"/>
      <c r="J90" s="4" t="s">
        <v>74</v>
      </c>
      <c r="K90" s="18">
        <v>984.2376485690204</v>
      </c>
      <c r="L90" s="19" t="s">
        <v>117</v>
      </c>
      <c r="M90" s="11"/>
    </row>
    <row r="91" spans="1:13" ht="12.75">
      <c r="A91" s="19" t="s">
        <v>85</v>
      </c>
      <c r="B91" s="19">
        <v>3</v>
      </c>
      <c r="C91" s="19">
        <v>40</v>
      </c>
      <c r="D91" s="19">
        <v>150</v>
      </c>
      <c r="E91" s="19">
        <v>0.26736623955087113</v>
      </c>
      <c r="F91" s="23">
        <f t="shared" si="3"/>
        <v>40.10493593263067</v>
      </c>
      <c r="G91" s="23">
        <f t="shared" si="2"/>
        <v>80.10493593263067</v>
      </c>
      <c r="H91" s="6"/>
      <c r="J91" s="4" t="s">
        <v>108</v>
      </c>
      <c r="K91" s="18">
        <v>719.702475312604</v>
      </c>
      <c r="L91" s="19" t="s">
        <v>117</v>
      </c>
      <c r="M91" s="11"/>
    </row>
    <row r="92" spans="1:13" ht="12.75">
      <c r="A92" s="19" t="s">
        <v>85</v>
      </c>
      <c r="B92" s="19">
        <v>4</v>
      </c>
      <c r="C92" s="19">
        <v>100</v>
      </c>
      <c r="D92" s="19">
        <v>301</v>
      </c>
      <c r="E92" s="19">
        <v>0.26736623955087113</v>
      </c>
      <c r="F92" s="23">
        <f t="shared" si="3"/>
        <v>80.47723810481222</v>
      </c>
      <c r="G92" s="23">
        <f t="shared" si="2"/>
        <v>180.47723810481222</v>
      </c>
      <c r="H92" s="6"/>
      <c r="J92" s="4" t="s">
        <v>106</v>
      </c>
      <c r="K92" s="18">
        <v>231.19251196970274</v>
      </c>
      <c r="L92" s="19" t="s">
        <v>115</v>
      </c>
      <c r="M92" s="11"/>
    </row>
    <row r="93" spans="1:13" ht="12.75">
      <c r="A93" s="19" t="s">
        <v>18</v>
      </c>
      <c r="B93" s="19">
        <v>1</v>
      </c>
      <c r="C93" s="19">
        <v>32</v>
      </c>
      <c r="D93" s="19">
        <v>522</v>
      </c>
      <c r="E93" s="19">
        <v>0.10707116305361748</v>
      </c>
      <c r="F93" s="23">
        <f t="shared" si="3"/>
        <v>55.891147113988325</v>
      </c>
      <c r="G93" s="23">
        <f t="shared" si="2"/>
        <v>87.89114711398832</v>
      </c>
      <c r="H93" s="6"/>
      <c r="J93" s="4" t="s">
        <v>97</v>
      </c>
      <c r="K93" s="18">
        <v>928.1151116127214</v>
      </c>
      <c r="L93" s="19" t="s">
        <v>116</v>
      </c>
      <c r="M93" s="11"/>
    </row>
    <row r="94" spans="1:13" ht="12.75">
      <c r="A94" s="19" t="s">
        <v>18</v>
      </c>
      <c r="B94" s="19">
        <v>2</v>
      </c>
      <c r="C94" s="19">
        <v>30</v>
      </c>
      <c r="D94" s="19">
        <v>515</v>
      </c>
      <c r="E94" s="19">
        <v>0.10707116305361748</v>
      </c>
      <c r="F94" s="23">
        <f t="shared" si="3"/>
        <v>55.141648972613005</v>
      </c>
      <c r="G94" s="23">
        <f t="shared" si="2"/>
        <v>85.14164897261301</v>
      </c>
      <c r="H94" s="6"/>
      <c r="J94" s="4" t="s">
        <v>81</v>
      </c>
      <c r="K94" s="18">
        <v>292.24671270116795</v>
      </c>
      <c r="L94" s="19" t="s">
        <v>115</v>
      </c>
      <c r="M94" s="11"/>
    </row>
    <row r="95" spans="1:13" ht="12.75">
      <c r="A95" s="19" t="s">
        <v>18</v>
      </c>
      <c r="B95" s="19">
        <v>3</v>
      </c>
      <c r="C95" s="19">
        <v>22</v>
      </c>
      <c r="D95" s="19">
        <v>523</v>
      </c>
      <c r="E95" s="19">
        <v>0.10707116305361748</v>
      </c>
      <c r="F95" s="23">
        <f t="shared" si="3"/>
        <v>55.99821827704194</v>
      </c>
      <c r="G95" s="23">
        <f t="shared" si="2"/>
        <v>77.99821827704194</v>
      </c>
      <c r="H95" s="6"/>
      <c r="J95" s="4" t="s">
        <v>21</v>
      </c>
      <c r="K95" s="18">
        <v>1392.4396154721674</v>
      </c>
      <c r="L95" s="19" t="s">
        <v>116</v>
      </c>
      <c r="M95" s="11"/>
    </row>
    <row r="96" spans="1:13" ht="12.75">
      <c r="A96" s="19" t="s">
        <v>18</v>
      </c>
      <c r="B96" s="19">
        <v>4</v>
      </c>
      <c r="C96" s="19">
        <v>35</v>
      </c>
      <c r="D96" s="19">
        <v>507</v>
      </c>
      <c r="E96" s="19">
        <v>0.10707116305361748</v>
      </c>
      <c r="F96" s="23">
        <f t="shared" si="3"/>
        <v>54.28507966818406</v>
      </c>
      <c r="G96" s="23">
        <f t="shared" si="2"/>
        <v>89.28507966818407</v>
      </c>
      <c r="H96" s="6"/>
      <c r="J96" s="4" t="s">
        <v>107</v>
      </c>
      <c r="K96" s="18">
        <v>72.58444696664591</v>
      </c>
      <c r="L96" s="19" t="s">
        <v>116</v>
      </c>
      <c r="M96" s="11"/>
    </row>
    <row r="97" spans="1:13" ht="12.75">
      <c r="A97" s="19" t="s">
        <v>60</v>
      </c>
      <c r="B97" s="19">
        <v>1</v>
      </c>
      <c r="C97" s="19">
        <v>72</v>
      </c>
      <c r="D97" s="19">
        <v>1146</v>
      </c>
      <c r="E97" s="19">
        <v>0.10707116305361748</v>
      </c>
      <c r="F97" s="23">
        <f t="shared" si="3"/>
        <v>122.70355285944564</v>
      </c>
      <c r="G97" s="23">
        <f t="shared" si="2"/>
        <v>194.70355285944564</v>
      </c>
      <c r="H97" s="6"/>
      <c r="J97" s="4" t="s">
        <v>105</v>
      </c>
      <c r="K97" s="18">
        <v>61.75798433299002</v>
      </c>
      <c r="L97" s="19" t="s">
        <v>116</v>
      </c>
      <c r="M97" s="11"/>
    </row>
    <row r="98" spans="1:13" ht="12.75">
      <c r="A98" s="19" t="s">
        <v>60</v>
      </c>
      <c r="B98" s="19">
        <v>2</v>
      </c>
      <c r="C98" s="19">
        <v>97</v>
      </c>
      <c r="D98" s="19">
        <v>1398</v>
      </c>
      <c r="E98" s="19">
        <v>0.10707116305361748</v>
      </c>
      <c r="F98" s="23">
        <f t="shared" si="3"/>
        <v>149.68548594895725</v>
      </c>
      <c r="G98" s="23">
        <f t="shared" si="2"/>
        <v>246.68548594895725</v>
      </c>
      <c r="H98" s="6"/>
      <c r="J98" s="4" t="s">
        <v>12</v>
      </c>
      <c r="K98" s="18">
        <v>251.9807401794654</v>
      </c>
      <c r="L98" s="19" t="s">
        <v>116</v>
      </c>
      <c r="M98" s="11"/>
    </row>
    <row r="99" spans="1:13" ht="12.75">
      <c r="A99" s="19" t="s">
        <v>60</v>
      </c>
      <c r="B99" s="19">
        <v>3</v>
      </c>
      <c r="C99" s="19">
        <v>52</v>
      </c>
      <c r="D99" s="19">
        <v>495</v>
      </c>
      <c r="E99" s="19">
        <v>0.10707116305361748</v>
      </c>
      <c r="F99" s="23">
        <f t="shared" si="3"/>
        <v>53.00022571154065</v>
      </c>
      <c r="G99" s="23">
        <f t="shared" si="2"/>
        <v>105.00022571154065</v>
      </c>
      <c r="H99" s="6"/>
      <c r="J99" s="4" t="s">
        <v>14</v>
      </c>
      <c r="K99" s="18">
        <v>118.69947898675419</v>
      </c>
      <c r="L99" s="19" t="s">
        <v>116</v>
      </c>
      <c r="M99" s="11"/>
    </row>
    <row r="100" spans="1:13" ht="12.75">
      <c r="A100" s="19" t="s">
        <v>60</v>
      </c>
      <c r="B100" s="19">
        <v>4</v>
      </c>
      <c r="C100" s="19">
        <v>37</v>
      </c>
      <c r="D100" s="19">
        <v>700</v>
      </c>
      <c r="E100" s="19">
        <v>0.10707116305361748</v>
      </c>
      <c r="F100" s="23">
        <f t="shared" si="3"/>
        <v>74.94981413753224</v>
      </c>
      <c r="G100" s="23">
        <f t="shared" si="2"/>
        <v>111.94981413753224</v>
      </c>
      <c r="H100" s="6"/>
      <c r="J100" s="4" t="s">
        <v>44</v>
      </c>
      <c r="K100" s="18">
        <v>792.4558837538196</v>
      </c>
      <c r="L100" s="19" t="s">
        <v>119</v>
      </c>
      <c r="M100" s="11"/>
    </row>
    <row r="101" spans="1:13" ht="12.75">
      <c r="A101" s="19" t="s">
        <v>90</v>
      </c>
      <c r="B101" s="19">
        <v>1</v>
      </c>
      <c r="C101" s="19">
        <v>206</v>
      </c>
      <c r="D101" s="19">
        <v>1849</v>
      </c>
      <c r="E101" s="19">
        <v>0.10707116305361748</v>
      </c>
      <c r="F101" s="23">
        <f t="shared" si="3"/>
        <v>197.97458048613873</v>
      </c>
      <c r="G101" s="23">
        <f t="shared" si="2"/>
        <v>403.97458048613873</v>
      </c>
      <c r="H101" s="6"/>
      <c r="J101" s="4" t="s">
        <v>95</v>
      </c>
      <c r="K101" s="18">
        <v>946.5860635016011</v>
      </c>
      <c r="L101" s="19" t="s">
        <v>118</v>
      </c>
      <c r="M101" s="11"/>
    </row>
    <row r="102" spans="1:13" ht="12.75">
      <c r="A102" s="19" t="s">
        <v>90</v>
      </c>
      <c r="B102" s="19">
        <v>2</v>
      </c>
      <c r="C102" s="19">
        <v>151</v>
      </c>
      <c r="D102" s="19">
        <v>1292</v>
      </c>
      <c r="E102" s="19">
        <v>0.10707116305361748</v>
      </c>
      <c r="F102" s="23">
        <f t="shared" si="3"/>
        <v>138.3359426652738</v>
      </c>
      <c r="G102" s="23">
        <f t="shared" si="2"/>
        <v>289.3359426652738</v>
      </c>
      <c r="H102" s="6"/>
      <c r="J102" s="4" t="s">
        <v>86</v>
      </c>
      <c r="K102" s="18">
        <v>239.19552425825646</v>
      </c>
      <c r="L102" s="19" t="s">
        <v>119</v>
      </c>
      <c r="M102" s="11"/>
    </row>
    <row r="103" spans="1:13" ht="12.75">
      <c r="A103" s="19" t="s">
        <v>90</v>
      </c>
      <c r="B103" s="19">
        <v>3</v>
      </c>
      <c r="C103" s="19">
        <v>136</v>
      </c>
      <c r="D103" s="19">
        <v>1670</v>
      </c>
      <c r="E103" s="19">
        <v>0.10707116305361748</v>
      </c>
      <c r="F103" s="23">
        <f t="shared" si="3"/>
        <v>178.8088422995412</v>
      </c>
      <c r="G103" s="23">
        <f t="shared" si="2"/>
        <v>314.8088422995412</v>
      </c>
      <c r="H103" s="6"/>
      <c r="J103" s="4" t="s">
        <v>27</v>
      </c>
      <c r="K103" s="18">
        <v>3435.012956085571</v>
      </c>
      <c r="L103" s="19" t="s">
        <v>116</v>
      </c>
      <c r="M103" s="11"/>
    </row>
    <row r="104" spans="1:13" ht="12.75">
      <c r="A104" s="19" t="s">
        <v>90</v>
      </c>
      <c r="B104" s="19">
        <v>4</v>
      </c>
      <c r="C104" s="19">
        <v>162</v>
      </c>
      <c r="D104" s="19">
        <v>1499</v>
      </c>
      <c r="E104" s="19">
        <v>0.10707116305361748</v>
      </c>
      <c r="F104" s="23">
        <f t="shared" si="3"/>
        <v>160.4996734173726</v>
      </c>
      <c r="G104" s="23">
        <f t="shared" si="2"/>
        <v>322.4996734173726</v>
      </c>
      <c r="H104" s="6"/>
      <c r="J104" s="4" t="s">
        <v>59</v>
      </c>
      <c r="K104" s="18">
        <v>1604.3319691651586</v>
      </c>
      <c r="L104" s="19" t="s">
        <v>118</v>
      </c>
      <c r="M104" s="11"/>
    </row>
    <row r="105" spans="1:13" ht="12.75">
      <c r="A105" s="19" t="s">
        <v>46</v>
      </c>
      <c r="B105" s="19">
        <v>1</v>
      </c>
      <c r="C105" s="19">
        <v>119</v>
      </c>
      <c r="D105" s="19">
        <v>2399</v>
      </c>
      <c r="E105" s="19">
        <v>0.26736623955087113</v>
      </c>
      <c r="F105" s="23">
        <f t="shared" si="3"/>
        <v>641.4116086825398</v>
      </c>
      <c r="G105" s="23">
        <f t="shared" si="2"/>
        <v>760.4116086825398</v>
      </c>
      <c r="H105" s="6"/>
      <c r="J105" s="4" t="s">
        <v>16</v>
      </c>
      <c r="K105" s="18">
        <v>3500.9069568913087</v>
      </c>
      <c r="L105" s="19" t="s">
        <v>118</v>
      </c>
      <c r="M105" s="11"/>
    </row>
    <row r="106" spans="1:13" ht="12.75">
      <c r="A106" s="19" t="s">
        <v>46</v>
      </c>
      <c r="B106" s="19">
        <v>2</v>
      </c>
      <c r="C106" s="19">
        <v>116</v>
      </c>
      <c r="D106" s="19">
        <v>2293</v>
      </c>
      <c r="E106" s="19">
        <v>0.26736623955087113</v>
      </c>
      <c r="F106" s="23">
        <f t="shared" si="3"/>
        <v>613.0707872901475</v>
      </c>
      <c r="G106" s="23">
        <f t="shared" si="2"/>
        <v>729.0707872901475</v>
      </c>
      <c r="H106" s="6"/>
      <c r="J106" s="4" t="s">
        <v>26</v>
      </c>
      <c r="K106" s="18">
        <v>892.6853351310555</v>
      </c>
      <c r="L106" s="19" t="s">
        <v>119</v>
      </c>
      <c r="M106" s="11"/>
    </row>
    <row r="107" spans="1:13" ht="12.75">
      <c r="A107" s="19" t="s">
        <v>46</v>
      </c>
      <c r="B107" s="19">
        <v>3</v>
      </c>
      <c r="C107" s="19">
        <v>156</v>
      </c>
      <c r="D107" s="19">
        <v>2958</v>
      </c>
      <c r="E107" s="19">
        <v>0.26736623955087113</v>
      </c>
      <c r="F107" s="23">
        <f t="shared" si="3"/>
        <v>790.8693365914768</v>
      </c>
      <c r="G107" s="23">
        <f t="shared" si="2"/>
        <v>946.8693365914768</v>
      </c>
      <c r="H107" s="6"/>
      <c r="J107" s="4" t="s">
        <v>55</v>
      </c>
      <c r="K107" s="18">
        <v>573.7706618444155</v>
      </c>
      <c r="L107" s="19" t="s">
        <v>116</v>
      </c>
      <c r="M107" s="11"/>
    </row>
    <row r="108" spans="1:13" ht="12.75">
      <c r="A108" s="19" t="s">
        <v>46</v>
      </c>
      <c r="B108" s="19">
        <v>4</v>
      </c>
      <c r="C108" s="19">
        <v>34</v>
      </c>
      <c r="D108" s="19">
        <v>833</v>
      </c>
      <c r="E108" s="19">
        <v>0.26736623955087113</v>
      </c>
      <c r="F108" s="23">
        <f t="shared" si="3"/>
        <v>222.71607754587566</v>
      </c>
      <c r="G108" s="23">
        <f t="shared" si="2"/>
        <v>256.7160775458757</v>
      </c>
      <c r="H108" s="6"/>
      <c r="J108" s="4" t="s">
        <v>24</v>
      </c>
      <c r="K108" s="18">
        <v>267.9508213161753</v>
      </c>
      <c r="L108" s="19" t="s">
        <v>116</v>
      </c>
      <c r="M108" s="11"/>
    </row>
    <row r="109" spans="1:13" ht="12.75">
      <c r="A109" s="19" t="s">
        <v>71</v>
      </c>
      <c r="B109" s="19">
        <v>1</v>
      </c>
      <c r="C109" s="19">
        <v>32</v>
      </c>
      <c r="D109" s="19">
        <v>176</v>
      </c>
      <c r="E109" s="19">
        <v>0.26736623955087113</v>
      </c>
      <c r="F109" s="23">
        <f t="shared" si="3"/>
        <v>47.05645816095332</v>
      </c>
      <c r="G109" s="23">
        <f t="shared" si="2"/>
        <v>79.05645816095333</v>
      </c>
      <c r="H109" s="6"/>
      <c r="J109" s="4" t="s">
        <v>34</v>
      </c>
      <c r="K109" s="18">
        <v>813.4342461544828</v>
      </c>
      <c r="L109" s="19" t="s">
        <v>116</v>
      </c>
      <c r="M109" s="11"/>
    </row>
    <row r="110" spans="1:13" ht="12.75">
      <c r="A110" s="19" t="s">
        <v>71</v>
      </c>
      <c r="B110" s="19">
        <v>2</v>
      </c>
      <c r="C110" s="19">
        <v>22</v>
      </c>
      <c r="D110" s="19">
        <v>129</v>
      </c>
      <c r="E110" s="19">
        <v>0.26736623955087113</v>
      </c>
      <c r="F110" s="23">
        <f t="shared" si="3"/>
        <v>34.49024490206238</v>
      </c>
      <c r="G110" s="23">
        <f t="shared" si="2"/>
        <v>56.49024490206238</v>
      </c>
      <c r="H110" s="6"/>
      <c r="J110" s="4" t="s">
        <v>61</v>
      </c>
      <c r="K110" s="18">
        <v>454.44935479852563</v>
      </c>
      <c r="L110" s="19" t="s">
        <v>119</v>
      </c>
      <c r="M110" s="11"/>
    </row>
    <row r="111" spans="1:13" ht="12.75">
      <c r="A111" s="19" t="s">
        <v>71</v>
      </c>
      <c r="B111" s="19">
        <v>3</v>
      </c>
      <c r="C111" s="19">
        <v>12</v>
      </c>
      <c r="D111" s="19">
        <v>63</v>
      </c>
      <c r="E111" s="19">
        <v>0.26736623955087113</v>
      </c>
      <c r="F111" s="23">
        <f t="shared" si="3"/>
        <v>16.84407309170488</v>
      </c>
      <c r="G111" s="23">
        <f t="shared" si="2"/>
        <v>28.84407309170488</v>
      </c>
      <c r="H111" s="6"/>
      <c r="J111" s="4" t="s">
        <v>76</v>
      </c>
      <c r="K111" s="18">
        <v>345.7812810908645</v>
      </c>
      <c r="L111" s="19" t="s">
        <v>116</v>
      </c>
      <c r="M111" s="11"/>
    </row>
    <row r="112" spans="1:13" ht="12.75">
      <c r="A112" s="19" t="s">
        <v>71</v>
      </c>
      <c r="B112" s="19">
        <v>4</v>
      </c>
      <c r="C112" s="19">
        <v>63</v>
      </c>
      <c r="D112" s="19">
        <v>226</v>
      </c>
      <c r="E112" s="19">
        <v>0.26736623955087113</v>
      </c>
      <c r="F112" s="23">
        <f t="shared" si="3"/>
        <v>60.424770138496875</v>
      </c>
      <c r="G112" s="23">
        <f t="shared" si="2"/>
        <v>123.42477013849688</v>
      </c>
      <c r="H112" s="6"/>
      <c r="J112" s="4" t="s">
        <v>69</v>
      </c>
      <c r="K112" s="18">
        <v>169.57618163986425</v>
      </c>
      <c r="L112" s="19" t="s">
        <v>115</v>
      </c>
      <c r="M112" s="11"/>
    </row>
    <row r="113" spans="1:13" ht="12.75">
      <c r="A113" s="19" t="s">
        <v>32</v>
      </c>
      <c r="B113" s="19">
        <v>1</v>
      </c>
      <c r="C113" s="19">
        <v>42</v>
      </c>
      <c r="D113" s="19">
        <v>410</v>
      </c>
      <c r="E113" s="19">
        <v>0.23470747326882085</v>
      </c>
      <c r="F113" s="23">
        <f t="shared" si="3"/>
        <v>96.23006404021655</v>
      </c>
      <c r="G113" s="23">
        <f t="shared" si="2"/>
        <v>138.23006404021655</v>
      </c>
      <c r="H113" s="6"/>
      <c r="J113" s="4" t="s">
        <v>110</v>
      </c>
      <c r="K113" s="18">
        <v>184.09625262880215</v>
      </c>
      <c r="L113" s="19" t="s">
        <v>119</v>
      </c>
      <c r="M113" s="11"/>
    </row>
    <row r="114" spans="1:13" ht="12.75">
      <c r="A114" s="19" t="s">
        <v>32</v>
      </c>
      <c r="B114" s="19">
        <v>2</v>
      </c>
      <c r="C114" s="19">
        <v>22</v>
      </c>
      <c r="D114" s="19">
        <v>418</v>
      </c>
      <c r="E114" s="19">
        <v>0.23470747326882085</v>
      </c>
      <c r="F114" s="23">
        <f t="shared" si="3"/>
        <v>98.10772382636712</v>
      </c>
      <c r="G114" s="23">
        <f t="shared" si="2"/>
        <v>120.10772382636712</v>
      </c>
      <c r="H114" s="6"/>
      <c r="J114" s="4" t="s">
        <v>37</v>
      </c>
      <c r="K114" s="18">
        <v>265.8929353919205</v>
      </c>
      <c r="L114" s="19" t="s">
        <v>119</v>
      </c>
      <c r="M114" s="11"/>
    </row>
    <row r="115" spans="1:13" ht="12.75">
      <c r="A115" s="19" t="s">
        <v>32</v>
      </c>
      <c r="B115" s="19">
        <v>3</v>
      </c>
      <c r="C115" s="19">
        <v>71</v>
      </c>
      <c r="D115" s="19">
        <v>816</v>
      </c>
      <c r="E115" s="19">
        <v>0.23470747326882085</v>
      </c>
      <c r="F115" s="23">
        <f t="shared" si="3"/>
        <v>191.52129818735781</v>
      </c>
      <c r="G115" s="23">
        <f t="shared" si="2"/>
        <v>262.52129818735784</v>
      </c>
      <c r="H115" s="6"/>
      <c r="J115" s="4" t="s">
        <v>35</v>
      </c>
      <c r="K115" s="18">
        <v>615.4526192761726</v>
      </c>
      <c r="L115" s="19" t="s">
        <v>118</v>
      </c>
      <c r="M115" s="11"/>
    </row>
    <row r="116" spans="1:13" ht="12.75">
      <c r="A116" s="19" t="s">
        <v>32</v>
      </c>
      <c r="B116" s="19">
        <v>4</v>
      </c>
      <c r="C116" s="19">
        <v>25</v>
      </c>
      <c r="D116" s="19">
        <v>417</v>
      </c>
      <c r="E116" s="19">
        <v>0.23470747326882085</v>
      </c>
      <c r="F116" s="23">
        <f t="shared" si="3"/>
        <v>97.8730163530983</v>
      </c>
      <c r="G116" s="23">
        <f t="shared" si="2"/>
        <v>122.8730163530983</v>
      </c>
      <c r="H116" s="6"/>
      <c r="J116" s="4" t="s">
        <v>103</v>
      </c>
      <c r="K116" s="18">
        <v>191.93955125349802</v>
      </c>
      <c r="L116" s="19" t="s">
        <v>115</v>
      </c>
      <c r="M116" s="11"/>
    </row>
    <row r="117" spans="1:13" ht="12.75">
      <c r="A117" s="19" t="s">
        <v>30</v>
      </c>
      <c r="B117" s="19">
        <v>4</v>
      </c>
      <c r="C117" s="19">
        <v>10</v>
      </c>
      <c r="D117" s="19">
        <v>203</v>
      </c>
      <c r="E117" s="19">
        <v>0.23470747326882085</v>
      </c>
      <c r="F117" s="23">
        <f t="shared" si="3"/>
        <v>47.645617073570634</v>
      </c>
      <c r="G117" s="23">
        <f t="shared" si="2"/>
        <v>57.645617073570634</v>
      </c>
      <c r="H117" s="6"/>
      <c r="J117" s="4" t="s">
        <v>10</v>
      </c>
      <c r="K117" s="18">
        <v>68.80145674109139</v>
      </c>
      <c r="L117" s="19" t="s">
        <v>119</v>
      </c>
      <c r="M117" s="11"/>
    </row>
    <row r="118" spans="1:13" ht="12.75">
      <c r="A118" s="19" t="s">
        <v>111</v>
      </c>
      <c r="B118" s="19">
        <v>2</v>
      </c>
      <c r="C118" s="19">
        <v>15</v>
      </c>
      <c r="D118" s="19">
        <v>211</v>
      </c>
      <c r="E118" s="19">
        <v>0.23470747326882085</v>
      </c>
      <c r="F118" s="23">
        <f t="shared" si="3"/>
        <v>49.5232768597212</v>
      </c>
      <c r="G118" s="23">
        <f t="shared" si="2"/>
        <v>64.5232768597212</v>
      </c>
      <c r="H118" s="6"/>
      <c r="J118" s="4" t="s">
        <v>58</v>
      </c>
      <c r="K118" s="18">
        <v>1364.091179040652</v>
      </c>
      <c r="L118" s="19" t="s">
        <v>117</v>
      </c>
      <c r="M118" s="11"/>
    </row>
    <row r="119" spans="1:13" ht="12.75">
      <c r="A119" s="19" t="s">
        <v>104</v>
      </c>
      <c r="B119" s="19">
        <v>2</v>
      </c>
      <c r="C119" s="19">
        <v>10</v>
      </c>
      <c r="D119" s="19">
        <v>170</v>
      </c>
      <c r="E119" s="19">
        <v>0.23470747326882085</v>
      </c>
      <c r="F119" s="23">
        <f t="shared" si="3"/>
        <v>39.90027045569955</v>
      </c>
      <c r="G119" s="23">
        <f t="shared" si="2"/>
        <v>49.90027045569955</v>
      </c>
      <c r="H119" s="6"/>
      <c r="J119" s="4" t="s">
        <v>40</v>
      </c>
      <c r="K119" s="18">
        <v>1135.6696761538756</v>
      </c>
      <c r="L119" s="20" t="s">
        <v>115</v>
      </c>
      <c r="M119" s="11"/>
    </row>
    <row r="120" spans="1:11" ht="12.75">
      <c r="A120" s="19" t="s">
        <v>104</v>
      </c>
      <c r="B120" s="19">
        <v>3</v>
      </c>
      <c r="C120" s="19">
        <v>30</v>
      </c>
      <c r="D120" s="19">
        <v>540</v>
      </c>
      <c r="E120" s="19">
        <v>0.23470747326882085</v>
      </c>
      <c r="F120" s="23">
        <f t="shared" si="3"/>
        <v>126.74203556516326</v>
      </c>
      <c r="G120" s="23">
        <f t="shared" si="2"/>
        <v>156.74203556516326</v>
      </c>
      <c r="H120" s="6"/>
      <c r="J120" s="5" t="s">
        <v>113</v>
      </c>
      <c r="K120" s="10">
        <f>SUM(K10:K119)</f>
        <v>113626.31274528267</v>
      </c>
    </row>
    <row r="121" spans="1:8" ht="12.75">
      <c r="A121" s="19" t="s">
        <v>104</v>
      </c>
      <c r="B121" s="19">
        <v>4</v>
      </c>
      <c r="C121" s="19">
        <v>20</v>
      </c>
      <c r="D121" s="19">
        <v>351</v>
      </c>
      <c r="E121" s="19">
        <v>0.23470747326882085</v>
      </c>
      <c r="F121" s="23">
        <f t="shared" si="3"/>
        <v>82.38232311735612</v>
      </c>
      <c r="G121" s="23">
        <f t="shared" si="2"/>
        <v>102.38232311735612</v>
      </c>
      <c r="H121" s="6"/>
    </row>
    <row r="122" spans="1:8" ht="12.75">
      <c r="A122" s="19" t="s">
        <v>63</v>
      </c>
      <c r="B122" s="19">
        <v>1</v>
      </c>
      <c r="C122" s="19">
        <v>245</v>
      </c>
      <c r="D122" s="19">
        <v>4194</v>
      </c>
      <c r="E122" s="19">
        <v>0.26162351889440094</v>
      </c>
      <c r="F122" s="23">
        <f t="shared" si="3"/>
        <v>1097.2490382431176</v>
      </c>
      <c r="G122" s="23">
        <f t="shared" si="2"/>
        <v>1342.2490382431176</v>
      </c>
      <c r="H122" s="6"/>
    </row>
    <row r="123" spans="1:8" ht="12.75">
      <c r="A123" s="19" t="s">
        <v>63</v>
      </c>
      <c r="B123" s="19">
        <v>2</v>
      </c>
      <c r="C123" s="19">
        <v>198</v>
      </c>
      <c r="D123" s="19">
        <v>3920</v>
      </c>
      <c r="E123" s="19">
        <v>0.26162351889440094</v>
      </c>
      <c r="F123" s="23">
        <f t="shared" si="3"/>
        <v>1025.5641940660516</v>
      </c>
      <c r="G123" s="23">
        <f t="shared" si="2"/>
        <v>1223.5641940660516</v>
      </c>
      <c r="H123" s="6"/>
    </row>
    <row r="124" spans="1:8" ht="12.75">
      <c r="A124" s="19" t="s">
        <v>63</v>
      </c>
      <c r="B124" s="19">
        <v>3</v>
      </c>
      <c r="C124" s="19">
        <v>198</v>
      </c>
      <c r="D124" s="19">
        <v>3000</v>
      </c>
      <c r="E124" s="19">
        <v>0.26162351889440094</v>
      </c>
      <c r="F124" s="23">
        <f t="shared" si="3"/>
        <v>784.8705566832028</v>
      </c>
      <c r="G124" s="23">
        <f t="shared" si="2"/>
        <v>982.8705566832028</v>
      </c>
      <c r="H124" s="6"/>
    </row>
    <row r="125" spans="1:8" ht="12.75">
      <c r="A125" s="19" t="s">
        <v>63</v>
      </c>
      <c r="B125" s="19">
        <v>4</v>
      </c>
      <c r="C125" s="19">
        <v>224</v>
      </c>
      <c r="D125" s="19">
        <v>3506</v>
      </c>
      <c r="E125" s="19">
        <v>0.26162351889440094</v>
      </c>
      <c r="F125" s="23">
        <f t="shared" si="3"/>
        <v>917.2520572437697</v>
      </c>
      <c r="G125" s="23">
        <f t="shared" si="2"/>
        <v>1141.2520572437697</v>
      </c>
      <c r="H125" s="6"/>
    </row>
    <row r="126" spans="1:8" ht="12.75">
      <c r="A126" s="19" t="s">
        <v>88</v>
      </c>
      <c r="B126" s="19">
        <v>1</v>
      </c>
      <c r="C126" s="19">
        <v>12</v>
      </c>
      <c r="D126" s="19">
        <v>133</v>
      </c>
      <c r="E126" s="19">
        <v>0.26162351889440094</v>
      </c>
      <c r="F126" s="23">
        <f t="shared" si="3"/>
        <v>34.79592801295532</v>
      </c>
      <c r="G126" s="23">
        <f t="shared" si="2"/>
        <v>46.79592801295532</v>
      </c>
      <c r="H126" s="6"/>
    </row>
    <row r="127" spans="1:8" ht="12.75">
      <c r="A127" s="19" t="s">
        <v>88</v>
      </c>
      <c r="B127" s="19">
        <v>2</v>
      </c>
      <c r="C127" s="19">
        <v>12</v>
      </c>
      <c r="D127" s="19">
        <v>130</v>
      </c>
      <c r="E127" s="19">
        <v>0.26162351889440094</v>
      </c>
      <c r="F127" s="23">
        <f t="shared" si="3"/>
        <v>34.01105745627212</v>
      </c>
      <c r="G127" s="23">
        <f t="shared" si="2"/>
        <v>46.01105745627212</v>
      </c>
      <c r="H127" s="6"/>
    </row>
    <row r="128" spans="1:8" ht="12.75">
      <c r="A128" s="19" t="s">
        <v>88</v>
      </c>
      <c r="B128" s="19">
        <v>3</v>
      </c>
      <c r="C128" s="19">
        <v>39</v>
      </c>
      <c r="D128" s="19">
        <v>394</v>
      </c>
      <c r="E128" s="19">
        <v>0.26162351889440094</v>
      </c>
      <c r="F128" s="23">
        <f t="shared" si="3"/>
        <v>103.07966644439396</v>
      </c>
      <c r="G128" s="23">
        <f t="shared" si="2"/>
        <v>142.07966644439398</v>
      </c>
      <c r="H128" s="6"/>
    </row>
    <row r="129" spans="1:8" ht="12.75">
      <c r="A129" s="19" t="s">
        <v>88</v>
      </c>
      <c r="B129" s="19">
        <v>4</v>
      </c>
      <c r="C129" s="19">
        <v>10</v>
      </c>
      <c r="D129" s="19">
        <v>130</v>
      </c>
      <c r="E129" s="19">
        <v>0.26162351889440094</v>
      </c>
      <c r="F129" s="23">
        <f t="shared" si="3"/>
        <v>34.01105745627212</v>
      </c>
      <c r="G129" s="23">
        <f t="shared" si="2"/>
        <v>44.01105745627212</v>
      </c>
      <c r="H129" s="6"/>
    </row>
    <row r="130" spans="1:8" ht="12.75">
      <c r="A130" s="19" t="s">
        <v>20</v>
      </c>
      <c r="B130" s="19">
        <v>1</v>
      </c>
      <c r="C130" s="19">
        <v>156</v>
      </c>
      <c r="D130" s="19">
        <v>1339</v>
      </c>
      <c r="E130" s="19">
        <v>0.26162351889440094</v>
      </c>
      <c r="F130" s="23">
        <f t="shared" si="3"/>
        <v>350.31389179960286</v>
      </c>
      <c r="G130" s="23">
        <f t="shared" si="2"/>
        <v>506.31389179960286</v>
      </c>
      <c r="H130" s="6"/>
    </row>
    <row r="131" spans="1:8" ht="12.75">
      <c r="A131" s="19" t="s">
        <v>20</v>
      </c>
      <c r="B131" s="19">
        <v>2</v>
      </c>
      <c r="C131" s="19">
        <v>137</v>
      </c>
      <c r="D131" s="19">
        <v>1152</v>
      </c>
      <c r="E131" s="19">
        <v>0.26162351889440094</v>
      </c>
      <c r="F131" s="23">
        <f t="shared" si="3"/>
        <v>301.3902937663499</v>
      </c>
      <c r="G131" s="23">
        <f t="shared" si="2"/>
        <v>438.3902937663499</v>
      </c>
      <c r="H131" s="6"/>
    </row>
    <row r="132" spans="1:8" ht="12.75">
      <c r="A132" s="19" t="s">
        <v>20</v>
      </c>
      <c r="B132" s="19">
        <v>3</v>
      </c>
      <c r="C132" s="19">
        <v>65</v>
      </c>
      <c r="D132" s="19">
        <v>452</v>
      </c>
      <c r="E132" s="19">
        <v>0.26162351889440094</v>
      </c>
      <c r="F132" s="23">
        <f t="shared" si="3"/>
        <v>118.25383054026922</v>
      </c>
      <c r="G132" s="23">
        <f t="shared" si="2"/>
        <v>183.25383054026923</v>
      </c>
      <c r="H132" s="6"/>
    </row>
    <row r="133" spans="1:8" ht="12.75">
      <c r="A133" s="19" t="s">
        <v>20</v>
      </c>
      <c r="B133" s="19">
        <v>4</v>
      </c>
      <c r="C133" s="19">
        <v>110</v>
      </c>
      <c r="D133" s="19">
        <v>828</v>
      </c>
      <c r="E133" s="19">
        <v>0.26162351889440094</v>
      </c>
      <c r="F133" s="23">
        <f t="shared" si="3"/>
        <v>216.62427364456397</v>
      </c>
      <c r="G133" s="23">
        <f t="shared" si="2"/>
        <v>326.62427364456397</v>
      </c>
      <c r="H133" s="6"/>
    </row>
    <row r="134" spans="1:8" ht="12.75">
      <c r="A134" s="19" t="s">
        <v>50</v>
      </c>
      <c r="B134" s="19">
        <v>1</v>
      </c>
      <c r="C134" s="19">
        <v>84</v>
      </c>
      <c r="D134" s="19">
        <v>1088</v>
      </c>
      <c r="E134" s="19">
        <v>0.26736623955087113</v>
      </c>
      <c r="F134" s="23">
        <f t="shared" si="3"/>
        <v>290.89446863134776</v>
      </c>
      <c r="G134" s="23">
        <f t="shared" si="2"/>
        <v>374.89446863134776</v>
      </c>
      <c r="H134" s="6"/>
    </row>
    <row r="135" spans="1:8" ht="12.75">
      <c r="A135" s="19" t="s">
        <v>50</v>
      </c>
      <c r="B135" s="19">
        <v>2</v>
      </c>
      <c r="C135" s="19">
        <v>128</v>
      </c>
      <c r="D135" s="19">
        <v>2048</v>
      </c>
      <c r="E135" s="19">
        <v>0.26736623955087113</v>
      </c>
      <c r="F135" s="23">
        <f t="shared" si="3"/>
        <v>547.5660586001841</v>
      </c>
      <c r="G135" s="23">
        <f aca="true" t="shared" si="4" ref="G135:G198">F135+C135</f>
        <v>675.5660586001841</v>
      </c>
      <c r="H135" s="6"/>
    </row>
    <row r="136" spans="1:8" ht="12.75">
      <c r="A136" s="19" t="s">
        <v>50</v>
      </c>
      <c r="B136" s="19">
        <v>3</v>
      </c>
      <c r="C136" s="19">
        <v>29</v>
      </c>
      <c r="D136" s="19">
        <v>405</v>
      </c>
      <c r="E136" s="19">
        <v>0.26736623955087113</v>
      </c>
      <c r="F136" s="23">
        <f t="shared" si="3"/>
        <v>108.28332701810281</v>
      </c>
      <c r="G136" s="23">
        <f t="shared" si="4"/>
        <v>137.2833270181028</v>
      </c>
      <c r="H136" s="6"/>
    </row>
    <row r="137" spans="1:8" ht="12.75">
      <c r="A137" s="19" t="s">
        <v>50</v>
      </c>
      <c r="B137" s="19">
        <v>4</v>
      </c>
      <c r="C137" s="19">
        <v>81</v>
      </c>
      <c r="D137" s="19">
        <v>1044</v>
      </c>
      <c r="E137" s="19">
        <v>0.26736623955087113</v>
      </c>
      <c r="F137" s="23">
        <f t="shared" si="3"/>
        <v>279.13035409110944</v>
      </c>
      <c r="G137" s="23">
        <f t="shared" si="4"/>
        <v>360.13035409110944</v>
      </c>
      <c r="H137" s="6"/>
    </row>
    <row r="138" spans="1:8" ht="12.75">
      <c r="A138" s="19" t="s">
        <v>23</v>
      </c>
      <c r="B138" s="19">
        <v>1</v>
      </c>
      <c r="C138" s="19">
        <v>65</v>
      </c>
      <c r="D138" s="19">
        <v>885</v>
      </c>
      <c r="E138" s="19">
        <v>0.23470747326882085</v>
      </c>
      <c r="F138" s="23">
        <f aca="true" t="shared" si="5" ref="F138:F201">D138*E138</f>
        <v>207.71611384290645</v>
      </c>
      <c r="G138" s="23">
        <f t="shared" si="4"/>
        <v>272.71611384290645</v>
      </c>
      <c r="H138" s="6"/>
    </row>
    <row r="139" spans="1:8" ht="12.75">
      <c r="A139" s="19" t="s">
        <v>23</v>
      </c>
      <c r="B139" s="19">
        <v>2</v>
      </c>
      <c r="C139" s="19">
        <v>25</v>
      </c>
      <c r="D139" s="19">
        <v>355</v>
      </c>
      <c r="E139" s="19">
        <v>0.23470747326882085</v>
      </c>
      <c r="F139" s="23">
        <f t="shared" si="5"/>
        <v>83.3211530104314</v>
      </c>
      <c r="G139" s="23">
        <f t="shared" si="4"/>
        <v>108.3211530104314</v>
      </c>
      <c r="H139" s="6"/>
    </row>
    <row r="140" spans="1:8" ht="12.75">
      <c r="A140" s="19" t="s">
        <v>23</v>
      </c>
      <c r="B140" s="19">
        <v>3</v>
      </c>
      <c r="C140" s="19">
        <v>20</v>
      </c>
      <c r="D140" s="19">
        <v>169</v>
      </c>
      <c r="E140" s="19">
        <v>0.23470747326882085</v>
      </c>
      <c r="F140" s="23">
        <f t="shared" si="5"/>
        <v>39.66556298243072</v>
      </c>
      <c r="G140" s="23">
        <f t="shared" si="4"/>
        <v>59.66556298243072</v>
      </c>
      <c r="H140" s="6"/>
    </row>
    <row r="141" spans="1:8" ht="12.75">
      <c r="A141" s="19" t="s">
        <v>23</v>
      </c>
      <c r="B141" s="19">
        <v>4</v>
      </c>
      <c r="C141" s="19">
        <v>41</v>
      </c>
      <c r="D141" s="19">
        <v>526</v>
      </c>
      <c r="E141" s="19">
        <v>0.23470747326882085</v>
      </c>
      <c r="F141" s="23">
        <f t="shared" si="5"/>
        <v>123.45613093939977</v>
      </c>
      <c r="G141" s="23">
        <f t="shared" si="4"/>
        <v>164.45613093939977</v>
      </c>
      <c r="H141" s="6"/>
    </row>
    <row r="142" spans="1:8" ht="12.75">
      <c r="A142" s="19" t="s">
        <v>57</v>
      </c>
      <c r="B142" s="19">
        <v>1</v>
      </c>
      <c r="C142" s="19">
        <v>10</v>
      </c>
      <c r="D142" s="19">
        <v>127</v>
      </c>
      <c r="E142" s="19">
        <v>0.26162351889440094</v>
      </c>
      <c r="F142" s="23">
        <f t="shared" si="5"/>
        <v>33.22618689958892</v>
      </c>
      <c r="G142" s="23">
        <f t="shared" si="4"/>
        <v>43.22618689958892</v>
      </c>
      <c r="H142" s="6"/>
    </row>
    <row r="143" spans="1:8" ht="12.75">
      <c r="A143" s="19" t="s">
        <v>57</v>
      </c>
      <c r="B143" s="19">
        <v>3</v>
      </c>
      <c r="C143" s="19">
        <v>10</v>
      </c>
      <c r="D143" s="19">
        <v>127</v>
      </c>
      <c r="E143" s="19">
        <v>0.26162351889440094</v>
      </c>
      <c r="F143" s="23">
        <f t="shared" si="5"/>
        <v>33.22618689958892</v>
      </c>
      <c r="G143" s="23">
        <f t="shared" si="4"/>
        <v>43.22618689958892</v>
      </c>
      <c r="H143" s="6"/>
    </row>
    <row r="144" spans="1:8" ht="12.75">
      <c r="A144" s="19" t="s">
        <v>57</v>
      </c>
      <c r="B144" s="19">
        <v>4</v>
      </c>
      <c r="C144" s="19">
        <v>12</v>
      </c>
      <c r="D144" s="19">
        <v>124</v>
      </c>
      <c r="E144" s="19">
        <v>0.26162351889440094</v>
      </c>
      <c r="F144" s="23">
        <f t="shared" si="5"/>
        <v>32.441316342905715</v>
      </c>
      <c r="G144" s="23">
        <f t="shared" si="4"/>
        <v>44.441316342905715</v>
      </c>
      <c r="H144" s="6"/>
    </row>
    <row r="145" spans="1:8" ht="12.75">
      <c r="A145" s="19" t="s">
        <v>62</v>
      </c>
      <c r="B145" s="19">
        <v>1</v>
      </c>
      <c r="C145" s="19">
        <v>20</v>
      </c>
      <c r="D145" s="19">
        <v>373</v>
      </c>
      <c r="E145" s="19">
        <v>0.10707116305361748</v>
      </c>
      <c r="F145" s="23">
        <f t="shared" si="5"/>
        <v>39.93754381899932</v>
      </c>
      <c r="G145" s="23">
        <f t="shared" si="4"/>
        <v>59.93754381899932</v>
      </c>
      <c r="H145" s="6"/>
    </row>
    <row r="146" spans="1:8" ht="12.75">
      <c r="A146" s="19" t="s">
        <v>62</v>
      </c>
      <c r="B146" s="19">
        <v>2</v>
      </c>
      <c r="C146" s="19">
        <v>40</v>
      </c>
      <c r="D146" s="19">
        <v>511</v>
      </c>
      <c r="E146" s="19">
        <v>0.10707116305361748</v>
      </c>
      <c r="F146" s="23">
        <f t="shared" si="5"/>
        <v>54.71336432039853</v>
      </c>
      <c r="G146" s="23">
        <f t="shared" si="4"/>
        <v>94.71336432039854</v>
      </c>
      <c r="H146" s="6"/>
    </row>
    <row r="147" spans="1:8" ht="12.75">
      <c r="A147" s="19" t="s">
        <v>62</v>
      </c>
      <c r="B147" s="19">
        <v>3</v>
      </c>
      <c r="C147" s="19">
        <v>27</v>
      </c>
      <c r="D147" s="19">
        <v>341</v>
      </c>
      <c r="E147" s="19">
        <v>0.10707116305361748</v>
      </c>
      <c r="F147" s="23">
        <f t="shared" si="5"/>
        <v>36.51126660128356</v>
      </c>
      <c r="G147" s="23">
        <f t="shared" si="4"/>
        <v>63.51126660128356</v>
      </c>
      <c r="H147" s="6"/>
    </row>
    <row r="148" spans="1:8" ht="12.75">
      <c r="A148" s="19" t="s">
        <v>62</v>
      </c>
      <c r="B148" s="19">
        <v>4</v>
      </c>
      <c r="C148" s="19">
        <v>25</v>
      </c>
      <c r="D148" s="19">
        <v>172</v>
      </c>
      <c r="E148" s="19">
        <v>0.10707116305361748</v>
      </c>
      <c r="F148" s="23">
        <f t="shared" si="5"/>
        <v>18.416240045222207</v>
      </c>
      <c r="G148" s="23">
        <f t="shared" si="4"/>
        <v>43.41624004522221</v>
      </c>
      <c r="H148" s="6"/>
    </row>
    <row r="149" spans="1:8" ht="12.75">
      <c r="A149" s="19" t="s">
        <v>33</v>
      </c>
      <c r="B149" s="19">
        <v>1</v>
      </c>
      <c r="C149" s="19">
        <v>71</v>
      </c>
      <c r="D149" s="19">
        <v>949</v>
      </c>
      <c r="E149" s="19">
        <v>0.26736623955087113</v>
      </c>
      <c r="F149" s="23">
        <f t="shared" si="5"/>
        <v>253.7305613337767</v>
      </c>
      <c r="G149" s="23">
        <f t="shared" si="4"/>
        <v>324.7305613337767</v>
      </c>
      <c r="H149" s="6"/>
    </row>
    <row r="150" spans="1:8" ht="12.75">
      <c r="A150" s="19" t="s">
        <v>33</v>
      </c>
      <c r="B150" s="19">
        <v>2</v>
      </c>
      <c r="C150" s="19">
        <v>49</v>
      </c>
      <c r="D150" s="19">
        <v>641</v>
      </c>
      <c r="E150" s="19">
        <v>0.26736623955087113</v>
      </c>
      <c r="F150" s="23">
        <f t="shared" si="5"/>
        <v>171.3817595521084</v>
      </c>
      <c r="G150" s="23">
        <f t="shared" si="4"/>
        <v>220.3817595521084</v>
      </c>
      <c r="H150" s="6"/>
    </row>
    <row r="151" spans="1:8" ht="12.75">
      <c r="A151" s="19" t="s">
        <v>33</v>
      </c>
      <c r="B151" s="19">
        <v>3</v>
      </c>
      <c r="C151" s="19">
        <v>10</v>
      </c>
      <c r="D151" s="19">
        <v>165</v>
      </c>
      <c r="E151" s="19">
        <v>0.26736623955087113</v>
      </c>
      <c r="F151" s="23">
        <f t="shared" si="5"/>
        <v>44.11542952589374</v>
      </c>
      <c r="G151" s="23">
        <f t="shared" si="4"/>
        <v>54.11542952589374</v>
      </c>
      <c r="H151" s="6"/>
    </row>
    <row r="152" spans="1:8" ht="12.75">
      <c r="A152" s="19" t="s">
        <v>33</v>
      </c>
      <c r="B152" s="19">
        <v>4</v>
      </c>
      <c r="C152" s="19">
        <v>96</v>
      </c>
      <c r="D152" s="19">
        <v>1118</v>
      </c>
      <c r="E152" s="19">
        <v>0.26736623955087113</v>
      </c>
      <c r="F152" s="23">
        <f t="shared" si="5"/>
        <v>298.9154558178739</v>
      </c>
      <c r="G152" s="23">
        <f t="shared" si="4"/>
        <v>394.9154558178739</v>
      </c>
      <c r="H152" s="6"/>
    </row>
    <row r="153" spans="1:8" ht="12.75">
      <c r="A153" s="19" t="s">
        <v>48</v>
      </c>
      <c r="B153" s="19">
        <v>1</v>
      </c>
      <c r="C153" s="19">
        <v>47</v>
      </c>
      <c r="D153" s="19">
        <v>522</v>
      </c>
      <c r="E153" s="19">
        <v>0.26162351889440094</v>
      </c>
      <c r="F153" s="23">
        <f t="shared" si="5"/>
        <v>136.5674768628773</v>
      </c>
      <c r="G153" s="23">
        <f t="shared" si="4"/>
        <v>183.5674768628773</v>
      </c>
      <c r="H153" s="6"/>
    </row>
    <row r="154" spans="1:8" ht="12.75">
      <c r="A154" s="19" t="s">
        <v>48</v>
      </c>
      <c r="B154" s="19">
        <v>2</v>
      </c>
      <c r="C154" s="19">
        <v>92</v>
      </c>
      <c r="D154" s="19">
        <v>919</v>
      </c>
      <c r="E154" s="19">
        <v>0.26162351889440094</v>
      </c>
      <c r="F154" s="23">
        <f t="shared" si="5"/>
        <v>240.43201386395447</v>
      </c>
      <c r="G154" s="23">
        <f t="shared" si="4"/>
        <v>332.43201386395447</v>
      </c>
      <c r="H154" s="6"/>
    </row>
    <row r="155" spans="1:8" ht="12.75">
      <c r="A155" s="19" t="s">
        <v>48</v>
      </c>
      <c r="B155" s="19">
        <v>3</v>
      </c>
      <c r="C155" s="19">
        <v>20</v>
      </c>
      <c r="D155" s="19">
        <v>141</v>
      </c>
      <c r="E155" s="19">
        <v>0.26162351889440094</v>
      </c>
      <c r="F155" s="23">
        <f t="shared" si="5"/>
        <v>36.88891616411053</v>
      </c>
      <c r="G155" s="23">
        <f t="shared" si="4"/>
        <v>56.88891616411053</v>
      </c>
      <c r="H155" s="6"/>
    </row>
    <row r="156" spans="1:8" ht="12.75">
      <c r="A156" s="19" t="s">
        <v>48</v>
      </c>
      <c r="B156" s="19">
        <v>4</v>
      </c>
      <c r="C156" s="19">
        <v>36</v>
      </c>
      <c r="D156" s="19">
        <v>353</v>
      </c>
      <c r="E156" s="19">
        <v>0.26162351889440094</v>
      </c>
      <c r="F156" s="23">
        <f t="shared" si="5"/>
        <v>92.35310216972353</v>
      </c>
      <c r="G156" s="23">
        <f t="shared" si="4"/>
        <v>128.3531021697235</v>
      </c>
      <c r="H156" s="6"/>
    </row>
    <row r="157" spans="1:8" ht="12.75">
      <c r="A157" s="19" t="s">
        <v>67</v>
      </c>
      <c r="B157" s="19">
        <v>1</v>
      </c>
      <c r="C157" s="19">
        <v>149</v>
      </c>
      <c r="D157" s="19">
        <v>1806</v>
      </c>
      <c r="E157" s="19">
        <v>0.10707116305361748</v>
      </c>
      <c r="F157" s="23">
        <f t="shared" si="5"/>
        <v>193.37052047483317</v>
      </c>
      <c r="G157" s="23">
        <f t="shared" si="4"/>
        <v>342.37052047483314</v>
      </c>
      <c r="H157" s="6"/>
    </row>
    <row r="158" spans="1:8" ht="12.75">
      <c r="A158" s="19" t="s">
        <v>67</v>
      </c>
      <c r="B158" s="19">
        <v>2</v>
      </c>
      <c r="C158" s="19">
        <v>108</v>
      </c>
      <c r="D158" s="19">
        <v>1168</v>
      </c>
      <c r="E158" s="19">
        <v>0.10707116305361748</v>
      </c>
      <c r="F158" s="23">
        <f t="shared" si="5"/>
        <v>125.05911844662522</v>
      </c>
      <c r="G158" s="23">
        <f t="shared" si="4"/>
        <v>233.05911844662523</v>
      </c>
      <c r="H158" s="6"/>
    </row>
    <row r="159" spans="1:8" ht="12.75">
      <c r="A159" s="19" t="s">
        <v>67</v>
      </c>
      <c r="B159" s="19">
        <v>3</v>
      </c>
      <c r="C159" s="19">
        <v>60</v>
      </c>
      <c r="D159" s="19">
        <v>699</v>
      </c>
      <c r="E159" s="19">
        <v>0.10707116305361748</v>
      </c>
      <c r="F159" s="23">
        <f t="shared" si="5"/>
        <v>74.84274297447863</v>
      </c>
      <c r="G159" s="23">
        <f t="shared" si="4"/>
        <v>134.84274297447863</v>
      </c>
      <c r="H159" s="6"/>
    </row>
    <row r="160" spans="1:8" ht="12.75">
      <c r="A160" s="19" t="s">
        <v>67</v>
      </c>
      <c r="B160" s="19">
        <v>4</v>
      </c>
      <c r="C160" s="19">
        <v>112</v>
      </c>
      <c r="D160" s="19">
        <v>1437</v>
      </c>
      <c r="E160" s="19">
        <v>0.10707116305361748</v>
      </c>
      <c r="F160" s="23">
        <f t="shared" si="5"/>
        <v>153.8612613080483</v>
      </c>
      <c r="G160" s="23">
        <f t="shared" si="4"/>
        <v>265.8612613080483</v>
      </c>
      <c r="H160" s="6"/>
    </row>
    <row r="161" spans="1:8" ht="12.75">
      <c r="A161" s="19" t="s">
        <v>99</v>
      </c>
      <c r="B161" s="19">
        <v>1</v>
      </c>
      <c r="C161" s="19">
        <v>30</v>
      </c>
      <c r="D161" s="19">
        <v>377</v>
      </c>
      <c r="E161" s="19">
        <v>0.26162351889440094</v>
      </c>
      <c r="F161" s="23">
        <f t="shared" si="5"/>
        <v>98.63206662318916</v>
      </c>
      <c r="G161" s="23">
        <f t="shared" si="4"/>
        <v>128.63206662318916</v>
      </c>
      <c r="H161" s="6"/>
    </row>
    <row r="162" spans="1:8" ht="12.75">
      <c r="A162" s="19" t="s">
        <v>102</v>
      </c>
      <c r="B162" s="19">
        <v>1</v>
      </c>
      <c r="C162" s="19">
        <v>47</v>
      </c>
      <c r="D162" s="19">
        <v>609</v>
      </c>
      <c r="E162" s="19">
        <v>0.23470747326882085</v>
      </c>
      <c r="F162" s="23">
        <f t="shared" si="5"/>
        <v>142.9368512207119</v>
      </c>
      <c r="G162" s="23">
        <f t="shared" si="4"/>
        <v>189.9368512207119</v>
      </c>
      <c r="H162" s="6"/>
    </row>
    <row r="163" spans="1:8" ht="12.75">
      <c r="A163" s="19" t="s">
        <v>102</v>
      </c>
      <c r="B163" s="19">
        <v>2</v>
      </c>
      <c r="C163" s="19">
        <v>80</v>
      </c>
      <c r="D163" s="19">
        <v>989</v>
      </c>
      <c r="E163" s="19">
        <v>0.23470747326882085</v>
      </c>
      <c r="F163" s="23">
        <f t="shared" si="5"/>
        <v>232.12569106286384</v>
      </c>
      <c r="G163" s="23">
        <f t="shared" si="4"/>
        <v>312.12569106286384</v>
      </c>
      <c r="H163" s="6"/>
    </row>
    <row r="164" spans="1:8" ht="12.75">
      <c r="A164" s="19" t="s">
        <v>102</v>
      </c>
      <c r="B164" s="19">
        <v>3</v>
      </c>
      <c r="C164" s="19">
        <v>52</v>
      </c>
      <c r="D164" s="19">
        <v>603</v>
      </c>
      <c r="E164" s="19">
        <v>0.23470747326882085</v>
      </c>
      <c r="F164" s="23">
        <f t="shared" si="5"/>
        <v>141.52860638109897</v>
      </c>
      <c r="G164" s="23">
        <f t="shared" si="4"/>
        <v>193.52860638109897</v>
      </c>
      <c r="H164" s="6"/>
    </row>
    <row r="165" spans="1:8" ht="12.75">
      <c r="A165" s="19" t="s">
        <v>102</v>
      </c>
      <c r="B165" s="19">
        <v>4</v>
      </c>
      <c r="C165" s="19">
        <v>49</v>
      </c>
      <c r="D165" s="19">
        <v>400</v>
      </c>
      <c r="E165" s="19">
        <v>0.23470747326882085</v>
      </c>
      <c r="F165" s="23">
        <f t="shared" si="5"/>
        <v>93.88298930752835</v>
      </c>
      <c r="G165" s="23">
        <f t="shared" si="4"/>
        <v>142.88298930752836</v>
      </c>
      <c r="H165" s="6"/>
    </row>
    <row r="166" spans="1:8" ht="12.75">
      <c r="A166" s="19" t="s">
        <v>91</v>
      </c>
      <c r="B166" s="19">
        <v>1</v>
      </c>
      <c r="C166" s="19">
        <v>39</v>
      </c>
      <c r="D166" s="19">
        <v>712</v>
      </c>
      <c r="E166" s="19">
        <v>0.10707116305361748</v>
      </c>
      <c r="F166" s="23">
        <f t="shared" si="5"/>
        <v>76.23466809417565</v>
      </c>
      <c r="G166" s="23">
        <f t="shared" si="4"/>
        <v>115.23466809417565</v>
      </c>
      <c r="H166" s="6"/>
    </row>
    <row r="167" spans="1:8" ht="12.75">
      <c r="A167" s="19" t="s">
        <v>91</v>
      </c>
      <c r="B167" s="19">
        <v>2</v>
      </c>
      <c r="C167" s="19">
        <v>79</v>
      </c>
      <c r="D167" s="19">
        <v>1738</v>
      </c>
      <c r="E167" s="19">
        <v>0.10707116305361748</v>
      </c>
      <c r="F167" s="23">
        <f t="shared" si="5"/>
        <v>186.0896813871872</v>
      </c>
      <c r="G167" s="23">
        <f t="shared" si="4"/>
        <v>265.08968138718717</v>
      </c>
      <c r="H167" s="6"/>
    </row>
    <row r="168" spans="1:8" ht="12.75">
      <c r="A168" s="19" t="s">
        <v>91</v>
      </c>
      <c r="B168" s="19">
        <v>3</v>
      </c>
      <c r="C168" s="19">
        <v>77</v>
      </c>
      <c r="D168" s="19">
        <v>1445</v>
      </c>
      <c r="E168" s="19">
        <v>0.10707116305361748</v>
      </c>
      <c r="F168" s="23">
        <f t="shared" si="5"/>
        <v>154.71783061247726</v>
      </c>
      <c r="G168" s="23">
        <f t="shared" si="4"/>
        <v>231.71783061247726</v>
      </c>
      <c r="H168" s="6"/>
    </row>
    <row r="169" spans="1:8" ht="12.75">
      <c r="A169" s="19" t="s">
        <v>91</v>
      </c>
      <c r="B169" s="19">
        <v>4</v>
      </c>
      <c r="C169" s="19">
        <v>75</v>
      </c>
      <c r="D169" s="19">
        <v>1460</v>
      </c>
      <c r="E169" s="19">
        <v>0.10707116305361748</v>
      </c>
      <c r="F169" s="23">
        <f t="shared" si="5"/>
        <v>156.32389805828151</v>
      </c>
      <c r="G169" s="23">
        <f t="shared" si="4"/>
        <v>231.32389805828151</v>
      </c>
      <c r="H169" s="6"/>
    </row>
    <row r="170" spans="1:8" ht="12.75">
      <c r="A170" s="19" t="s">
        <v>64</v>
      </c>
      <c r="B170" s="19">
        <v>1</v>
      </c>
      <c r="C170" s="19">
        <v>70</v>
      </c>
      <c r="D170" s="19">
        <v>1203</v>
      </c>
      <c r="E170" s="19">
        <v>0.23470747326882085</v>
      </c>
      <c r="F170" s="23">
        <f t="shared" si="5"/>
        <v>282.3530903423915</v>
      </c>
      <c r="G170" s="23">
        <f t="shared" si="4"/>
        <v>352.3530903423915</v>
      </c>
      <c r="H170" s="6"/>
    </row>
    <row r="171" spans="1:8" ht="12.75">
      <c r="A171" s="19" t="s">
        <v>64</v>
      </c>
      <c r="B171" s="19">
        <v>2</v>
      </c>
      <c r="C171" s="19">
        <v>81</v>
      </c>
      <c r="D171" s="19">
        <v>795</v>
      </c>
      <c r="E171" s="19">
        <v>0.23470747326882085</v>
      </c>
      <c r="F171" s="23">
        <f t="shared" si="5"/>
        <v>186.5924412487126</v>
      </c>
      <c r="G171" s="23">
        <f t="shared" si="4"/>
        <v>267.5924412487126</v>
      </c>
      <c r="H171" s="6"/>
    </row>
    <row r="172" spans="1:8" ht="12.75">
      <c r="A172" s="19" t="s">
        <v>64</v>
      </c>
      <c r="B172" s="19">
        <v>3</v>
      </c>
      <c r="C172" s="19">
        <v>42</v>
      </c>
      <c r="D172" s="19">
        <v>802</v>
      </c>
      <c r="E172" s="19">
        <v>0.23470747326882085</v>
      </c>
      <c r="F172" s="23">
        <f t="shared" si="5"/>
        <v>188.23539356159432</v>
      </c>
      <c r="G172" s="23">
        <f t="shared" si="4"/>
        <v>230.23539356159432</v>
      </c>
      <c r="H172" s="6"/>
    </row>
    <row r="173" spans="1:8" ht="12.75">
      <c r="A173" s="19" t="s">
        <v>64</v>
      </c>
      <c r="B173" s="19">
        <v>4</v>
      </c>
      <c r="C173" s="19">
        <v>37</v>
      </c>
      <c r="D173" s="19">
        <v>411</v>
      </c>
      <c r="E173" s="19">
        <v>0.23470747326882085</v>
      </c>
      <c r="F173" s="23">
        <f t="shared" si="5"/>
        <v>96.46477151348537</v>
      </c>
      <c r="G173" s="23">
        <f t="shared" si="4"/>
        <v>133.46477151348537</v>
      </c>
      <c r="H173" s="6"/>
    </row>
    <row r="174" spans="1:8" ht="12.75">
      <c r="A174" s="19" t="s">
        <v>73</v>
      </c>
      <c r="B174" s="19">
        <v>1</v>
      </c>
      <c r="C174" s="19">
        <v>20</v>
      </c>
      <c r="D174" s="19">
        <v>200</v>
      </c>
      <c r="E174" s="19">
        <v>0.26162351889440094</v>
      </c>
      <c r="F174" s="23">
        <f t="shared" si="5"/>
        <v>52.32470377888019</v>
      </c>
      <c r="G174" s="23">
        <f t="shared" si="4"/>
        <v>72.32470377888019</v>
      </c>
      <c r="H174" s="6"/>
    </row>
    <row r="175" spans="1:8" ht="12.75">
      <c r="A175" s="19" t="s">
        <v>73</v>
      </c>
      <c r="B175" s="19">
        <v>2</v>
      </c>
      <c r="C175" s="19">
        <v>20</v>
      </c>
      <c r="D175" s="19">
        <v>198</v>
      </c>
      <c r="E175" s="19">
        <v>0.26162351889440094</v>
      </c>
      <c r="F175" s="23">
        <f t="shared" si="5"/>
        <v>51.801456741091386</v>
      </c>
      <c r="G175" s="23">
        <f t="shared" si="4"/>
        <v>71.80145674109139</v>
      </c>
      <c r="H175" s="6"/>
    </row>
    <row r="176" spans="1:8" ht="12.75">
      <c r="A176" s="19" t="s">
        <v>73</v>
      </c>
      <c r="B176" s="19">
        <v>3</v>
      </c>
      <c r="C176" s="19">
        <v>42</v>
      </c>
      <c r="D176" s="19">
        <v>280</v>
      </c>
      <c r="E176" s="19">
        <v>0.26162351889440094</v>
      </c>
      <c r="F176" s="23">
        <f t="shared" si="5"/>
        <v>73.25458529043226</v>
      </c>
      <c r="G176" s="23">
        <f t="shared" si="4"/>
        <v>115.25458529043226</v>
      </c>
      <c r="H176" s="6"/>
    </row>
    <row r="177" spans="1:8" ht="12.75">
      <c r="A177" s="19" t="s">
        <v>73</v>
      </c>
      <c r="B177" s="19">
        <v>4</v>
      </c>
      <c r="C177" s="19">
        <v>63</v>
      </c>
      <c r="D177" s="19">
        <v>394</v>
      </c>
      <c r="E177" s="19">
        <v>0.26162351889440094</v>
      </c>
      <c r="F177" s="23">
        <f t="shared" si="5"/>
        <v>103.07966644439396</v>
      </c>
      <c r="G177" s="23">
        <f t="shared" si="4"/>
        <v>166.07966644439398</v>
      </c>
      <c r="H177" s="6"/>
    </row>
    <row r="178" spans="1:8" ht="12.75">
      <c r="A178" s="19" t="s">
        <v>17</v>
      </c>
      <c r="B178" s="19">
        <v>1</v>
      </c>
      <c r="C178" s="19">
        <v>91</v>
      </c>
      <c r="D178" s="19">
        <v>1057</v>
      </c>
      <c r="E178" s="19">
        <v>0.26162351889440094</v>
      </c>
      <c r="F178" s="23">
        <f t="shared" si="5"/>
        <v>276.5360594713818</v>
      </c>
      <c r="G178" s="23">
        <f t="shared" si="4"/>
        <v>367.5360594713818</v>
      </c>
      <c r="H178" s="6"/>
    </row>
    <row r="179" spans="1:8" ht="12.75">
      <c r="A179" s="19" t="s">
        <v>17</v>
      </c>
      <c r="B179" s="19">
        <v>2</v>
      </c>
      <c r="C179" s="19">
        <v>178</v>
      </c>
      <c r="D179" s="19">
        <v>2162</v>
      </c>
      <c r="E179" s="19">
        <v>0.26162351889440094</v>
      </c>
      <c r="F179" s="23">
        <f t="shared" si="5"/>
        <v>565.6300478496948</v>
      </c>
      <c r="G179" s="23">
        <f t="shared" si="4"/>
        <v>743.6300478496948</v>
      </c>
      <c r="H179" s="6"/>
    </row>
    <row r="180" spans="1:8" ht="12.75">
      <c r="A180" s="19" t="s">
        <v>17</v>
      </c>
      <c r="B180" s="19">
        <v>3</v>
      </c>
      <c r="C180" s="19">
        <v>67</v>
      </c>
      <c r="D180" s="19">
        <v>919</v>
      </c>
      <c r="E180" s="19">
        <v>0.26162351889440094</v>
      </c>
      <c r="F180" s="23">
        <f t="shared" si="5"/>
        <v>240.43201386395447</v>
      </c>
      <c r="G180" s="23">
        <f t="shared" si="4"/>
        <v>307.43201386395447</v>
      </c>
      <c r="H180" s="6"/>
    </row>
    <row r="181" spans="1:8" ht="12.75">
      <c r="A181" s="19" t="s">
        <v>17</v>
      </c>
      <c r="B181" s="19">
        <v>4</v>
      </c>
      <c r="C181" s="19">
        <v>87</v>
      </c>
      <c r="D181" s="19">
        <v>870</v>
      </c>
      <c r="E181" s="19">
        <v>0.26162351889440094</v>
      </c>
      <c r="F181" s="23">
        <f t="shared" si="5"/>
        <v>227.61246143812883</v>
      </c>
      <c r="G181" s="23">
        <f t="shared" si="4"/>
        <v>314.61246143812883</v>
      </c>
      <c r="H181" s="6"/>
    </row>
    <row r="182" spans="1:8" ht="12.75">
      <c r="A182" s="19" t="s">
        <v>84</v>
      </c>
      <c r="B182" s="19">
        <v>1</v>
      </c>
      <c r="C182" s="19">
        <v>35</v>
      </c>
      <c r="D182" s="19">
        <v>496</v>
      </c>
      <c r="E182" s="19">
        <v>0.26162351889440094</v>
      </c>
      <c r="F182" s="23">
        <f t="shared" si="5"/>
        <v>129.76526537162286</v>
      </c>
      <c r="G182" s="23">
        <f t="shared" si="4"/>
        <v>164.76526537162286</v>
      </c>
      <c r="H182" s="6"/>
    </row>
    <row r="183" spans="1:8" ht="12.75">
      <c r="A183" s="19" t="s">
        <v>84</v>
      </c>
      <c r="B183" s="19">
        <v>2</v>
      </c>
      <c r="C183" s="19">
        <v>10</v>
      </c>
      <c r="D183" s="19">
        <v>197</v>
      </c>
      <c r="E183" s="19">
        <v>0.26162351889440094</v>
      </c>
      <c r="F183" s="23">
        <f t="shared" si="5"/>
        <v>51.53983322219698</v>
      </c>
      <c r="G183" s="23">
        <f t="shared" si="4"/>
        <v>61.53983322219698</v>
      </c>
      <c r="H183" s="6"/>
    </row>
    <row r="184" spans="1:8" ht="12.75">
      <c r="A184" s="19" t="s">
        <v>84</v>
      </c>
      <c r="B184" s="19">
        <v>4</v>
      </c>
      <c r="C184" s="19">
        <v>40</v>
      </c>
      <c r="D184" s="19">
        <v>400</v>
      </c>
      <c r="E184" s="19">
        <v>0.26162351889440094</v>
      </c>
      <c r="F184" s="23">
        <f t="shared" si="5"/>
        <v>104.64940755776038</v>
      </c>
      <c r="G184" s="23">
        <f t="shared" si="4"/>
        <v>144.64940755776038</v>
      </c>
      <c r="H184" s="6"/>
    </row>
    <row r="185" spans="1:8" ht="12.75">
      <c r="A185" s="19" t="s">
        <v>36</v>
      </c>
      <c r="B185" s="19">
        <v>1</v>
      </c>
      <c r="C185" s="19">
        <v>117</v>
      </c>
      <c r="D185" s="19">
        <v>858</v>
      </c>
      <c r="E185" s="19">
        <v>0.26736623955087113</v>
      </c>
      <c r="F185" s="23">
        <f t="shared" si="5"/>
        <v>229.40023353464744</v>
      </c>
      <c r="G185" s="23">
        <f t="shared" si="4"/>
        <v>346.40023353464744</v>
      </c>
      <c r="H185" s="6"/>
    </row>
    <row r="186" spans="1:8" ht="12.75">
      <c r="A186" s="19" t="s">
        <v>36</v>
      </c>
      <c r="B186" s="19">
        <v>2</v>
      </c>
      <c r="C186" s="19">
        <v>124</v>
      </c>
      <c r="D186" s="19">
        <v>703</v>
      </c>
      <c r="E186" s="19">
        <v>0.26736623955087113</v>
      </c>
      <c r="F186" s="23">
        <f t="shared" si="5"/>
        <v>187.9584664042624</v>
      </c>
      <c r="G186" s="23">
        <f t="shared" si="4"/>
        <v>311.95846640426237</v>
      </c>
      <c r="H186" s="6"/>
    </row>
    <row r="187" spans="1:8" ht="12.75">
      <c r="A187" s="19" t="s">
        <v>36</v>
      </c>
      <c r="B187" s="19">
        <v>3</v>
      </c>
      <c r="C187" s="19">
        <v>75</v>
      </c>
      <c r="D187" s="19">
        <v>471</v>
      </c>
      <c r="E187" s="19">
        <v>0.26736623955087113</v>
      </c>
      <c r="F187" s="23">
        <f t="shared" si="5"/>
        <v>125.9294988284603</v>
      </c>
      <c r="G187" s="23">
        <f t="shared" si="4"/>
        <v>200.92949882846028</v>
      </c>
      <c r="H187" s="6"/>
    </row>
    <row r="188" spans="1:8" ht="12.75">
      <c r="A188" s="19" t="s">
        <v>36</v>
      </c>
      <c r="B188" s="19">
        <v>4</v>
      </c>
      <c r="C188" s="19">
        <v>55</v>
      </c>
      <c r="D188" s="19">
        <v>343</v>
      </c>
      <c r="E188" s="19">
        <v>0.26736623955087113</v>
      </c>
      <c r="F188" s="23">
        <f t="shared" si="5"/>
        <v>91.70662016594879</v>
      </c>
      <c r="G188" s="23">
        <f t="shared" si="4"/>
        <v>146.70662016594878</v>
      </c>
      <c r="H188" s="6"/>
    </row>
    <row r="189" spans="1:8" ht="12.75">
      <c r="A189" s="19" t="s">
        <v>92</v>
      </c>
      <c r="B189" s="19">
        <v>1</v>
      </c>
      <c r="C189" s="19">
        <v>65</v>
      </c>
      <c r="D189" s="19">
        <v>931</v>
      </c>
      <c r="E189" s="19">
        <v>0.26162351889440094</v>
      </c>
      <c r="F189" s="23">
        <f t="shared" si="5"/>
        <v>243.57149609068728</v>
      </c>
      <c r="G189" s="23">
        <f t="shared" si="4"/>
        <v>308.5714960906873</v>
      </c>
      <c r="H189" s="6"/>
    </row>
    <row r="190" spans="1:8" ht="12.75">
      <c r="A190" s="19" t="s">
        <v>92</v>
      </c>
      <c r="B190" s="19">
        <v>2</v>
      </c>
      <c r="C190" s="19">
        <v>124</v>
      </c>
      <c r="D190" s="19">
        <v>1333</v>
      </c>
      <c r="E190" s="19">
        <v>0.26162351889440094</v>
      </c>
      <c r="F190" s="23">
        <f t="shared" si="5"/>
        <v>348.7441506862365</v>
      </c>
      <c r="G190" s="23">
        <f t="shared" si="4"/>
        <v>472.7441506862365</v>
      </c>
      <c r="H190" s="6"/>
    </row>
    <row r="191" spans="1:8" ht="12.75">
      <c r="A191" s="19" t="s">
        <v>92</v>
      </c>
      <c r="B191" s="19">
        <v>3</v>
      </c>
      <c r="C191" s="19">
        <v>42</v>
      </c>
      <c r="D191" s="19">
        <v>718</v>
      </c>
      <c r="E191" s="19">
        <v>0.26162351889440094</v>
      </c>
      <c r="F191" s="23">
        <f t="shared" si="5"/>
        <v>187.84568656617986</v>
      </c>
      <c r="G191" s="23">
        <f t="shared" si="4"/>
        <v>229.84568656617986</v>
      </c>
      <c r="H191" s="6"/>
    </row>
    <row r="192" spans="1:8" ht="12.75">
      <c r="A192" s="19" t="s">
        <v>92</v>
      </c>
      <c r="B192" s="19">
        <v>4</v>
      </c>
      <c r="C192" s="19">
        <v>133</v>
      </c>
      <c r="D192" s="19">
        <v>1950</v>
      </c>
      <c r="E192" s="19">
        <v>0.26162351889440094</v>
      </c>
      <c r="F192" s="23">
        <f t="shared" si="5"/>
        <v>510.16586184408186</v>
      </c>
      <c r="G192" s="23">
        <f t="shared" si="4"/>
        <v>643.1658618440819</v>
      </c>
      <c r="H192" s="6"/>
    </row>
    <row r="193" spans="1:8" ht="12.75">
      <c r="A193" s="19" t="s">
        <v>83</v>
      </c>
      <c r="B193" s="19">
        <v>1</v>
      </c>
      <c r="C193" s="19">
        <v>86</v>
      </c>
      <c r="D193" s="19">
        <v>837</v>
      </c>
      <c r="E193" s="19">
        <v>0.10707116305361748</v>
      </c>
      <c r="F193" s="23">
        <f t="shared" si="5"/>
        <v>89.61856347587783</v>
      </c>
      <c r="G193" s="23">
        <f t="shared" si="4"/>
        <v>175.61856347587783</v>
      </c>
      <c r="H193" s="6"/>
    </row>
    <row r="194" spans="1:8" ht="12.75">
      <c r="A194" s="19" t="s">
        <v>83</v>
      </c>
      <c r="B194" s="19">
        <v>2</v>
      </c>
      <c r="C194" s="19">
        <v>56</v>
      </c>
      <c r="D194" s="19">
        <v>789</v>
      </c>
      <c r="E194" s="19">
        <v>0.10707116305361748</v>
      </c>
      <c r="F194" s="23">
        <f t="shared" si="5"/>
        <v>84.4791476493042</v>
      </c>
      <c r="G194" s="23">
        <f t="shared" si="4"/>
        <v>140.4791476493042</v>
      </c>
      <c r="H194" s="6"/>
    </row>
    <row r="195" spans="1:8" ht="12.75">
      <c r="A195" s="19" t="s">
        <v>83</v>
      </c>
      <c r="B195" s="19">
        <v>3</v>
      </c>
      <c r="C195" s="19">
        <v>41</v>
      </c>
      <c r="D195" s="19">
        <v>449</v>
      </c>
      <c r="E195" s="19">
        <v>0.10707116305361748</v>
      </c>
      <c r="F195" s="23">
        <f t="shared" si="5"/>
        <v>48.07495221107425</v>
      </c>
      <c r="G195" s="23">
        <f t="shared" si="4"/>
        <v>89.07495221107425</v>
      </c>
      <c r="H195" s="6"/>
    </row>
    <row r="196" spans="1:8" ht="12.75">
      <c r="A196" s="19" t="s">
        <v>83</v>
      </c>
      <c r="B196" s="19">
        <v>4</v>
      </c>
      <c r="C196" s="19">
        <v>35</v>
      </c>
      <c r="D196" s="19">
        <v>394</v>
      </c>
      <c r="E196" s="19">
        <v>0.10707116305361748</v>
      </c>
      <c r="F196" s="23">
        <f t="shared" si="5"/>
        <v>42.18603824312529</v>
      </c>
      <c r="G196" s="23">
        <f t="shared" si="4"/>
        <v>77.1860382431253</v>
      </c>
      <c r="H196" s="6"/>
    </row>
    <row r="197" spans="1:8" ht="12.75">
      <c r="A197" s="19" t="s">
        <v>77</v>
      </c>
      <c r="B197" s="19">
        <v>1</v>
      </c>
      <c r="C197" s="19">
        <v>127</v>
      </c>
      <c r="D197" s="19">
        <v>818</v>
      </c>
      <c r="E197" s="19">
        <v>0.10707116305361748</v>
      </c>
      <c r="F197" s="23">
        <f t="shared" si="5"/>
        <v>87.5842113778591</v>
      </c>
      <c r="G197" s="23">
        <f t="shared" si="4"/>
        <v>214.5842113778591</v>
      </c>
      <c r="H197" s="6"/>
    </row>
    <row r="198" spans="1:8" ht="12.75">
      <c r="A198" s="19" t="s">
        <v>77</v>
      </c>
      <c r="B198" s="19">
        <v>2</v>
      </c>
      <c r="C198" s="19">
        <v>52</v>
      </c>
      <c r="D198" s="19">
        <v>585</v>
      </c>
      <c r="E198" s="19">
        <v>0.10707116305361748</v>
      </c>
      <c r="F198" s="23">
        <f t="shared" si="5"/>
        <v>62.63663038636623</v>
      </c>
      <c r="G198" s="23">
        <f t="shared" si="4"/>
        <v>114.63663038636622</v>
      </c>
      <c r="H198" s="6"/>
    </row>
    <row r="199" spans="1:8" ht="12.75">
      <c r="A199" s="19" t="s">
        <v>77</v>
      </c>
      <c r="B199" s="19">
        <v>3</v>
      </c>
      <c r="C199" s="19">
        <v>50</v>
      </c>
      <c r="D199" s="19">
        <v>563</v>
      </c>
      <c r="E199" s="19">
        <v>0.10707116305361748</v>
      </c>
      <c r="F199" s="23">
        <f t="shared" si="5"/>
        <v>60.281064799186645</v>
      </c>
      <c r="G199" s="23">
        <f aca="true" t="shared" si="6" ref="G199:G262">F199+C199</f>
        <v>110.28106479918665</v>
      </c>
      <c r="H199" s="6"/>
    </row>
    <row r="200" spans="1:8" ht="12.75">
      <c r="A200" s="19" t="s">
        <v>77</v>
      </c>
      <c r="B200" s="19">
        <v>4</v>
      </c>
      <c r="C200" s="19">
        <v>76</v>
      </c>
      <c r="D200" s="19">
        <v>827</v>
      </c>
      <c r="E200" s="19">
        <v>0.10707116305361748</v>
      </c>
      <c r="F200" s="23">
        <f t="shared" si="5"/>
        <v>88.54785184534165</v>
      </c>
      <c r="G200" s="23">
        <f t="shared" si="6"/>
        <v>164.54785184534165</v>
      </c>
      <c r="H200" s="6"/>
    </row>
    <row r="201" spans="1:8" ht="12.75">
      <c r="A201" s="19" t="s">
        <v>28</v>
      </c>
      <c r="B201" s="19">
        <v>1</v>
      </c>
      <c r="C201" s="19">
        <v>20</v>
      </c>
      <c r="D201" s="19">
        <v>292</v>
      </c>
      <c r="E201" s="19">
        <v>0.26736623955087113</v>
      </c>
      <c r="F201" s="23">
        <f t="shared" si="5"/>
        <v>78.07094194885437</v>
      </c>
      <c r="G201" s="23">
        <f t="shared" si="6"/>
        <v>98.07094194885437</v>
      </c>
      <c r="H201" s="6"/>
    </row>
    <row r="202" spans="1:8" ht="12.75">
      <c r="A202" s="19" t="s">
        <v>28</v>
      </c>
      <c r="B202" s="19">
        <v>2</v>
      </c>
      <c r="C202" s="19">
        <v>41</v>
      </c>
      <c r="D202" s="19">
        <v>437</v>
      </c>
      <c r="E202" s="19">
        <v>0.26736623955087113</v>
      </c>
      <c r="F202" s="23">
        <f aca="true" t="shared" si="7" ref="F202:F265">D202*E202</f>
        <v>116.83904668373069</v>
      </c>
      <c r="G202" s="23">
        <f t="shared" si="6"/>
        <v>157.8390466837307</v>
      </c>
      <c r="H202" s="6"/>
    </row>
    <row r="203" spans="1:8" ht="12.75">
      <c r="A203" s="19" t="s">
        <v>28</v>
      </c>
      <c r="B203" s="19">
        <v>3</v>
      </c>
      <c r="C203" s="19">
        <v>34</v>
      </c>
      <c r="D203" s="19">
        <v>437</v>
      </c>
      <c r="E203" s="19">
        <v>0.26736623955087113</v>
      </c>
      <c r="F203" s="23">
        <f t="shared" si="7"/>
        <v>116.83904668373069</v>
      </c>
      <c r="G203" s="23">
        <f t="shared" si="6"/>
        <v>150.8390466837307</v>
      </c>
      <c r="H203" s="6"/>
    </row>
    <row r="204" spans="1:8" ht="12.75">
      <c r="A204" s="19" t="s">
        <v>28</v>
      </c>
      <c r="B204" s="19">
        <v>4</v>
      </c>
      <c r="C204" s="19">
        <v>20</v>
      </c>
      <c r="D204" s="19">
        <v>298</v>
      </c>
      <c r="E204" s="19">
        <v>0.26736623955087113</v>
      </c>
      <c r="F204" s="23">
        <f t="shared" si="7"/>
        <v>79.6751393861596</v>
      </c>
      <c r="G204" s="23">
        <f t="shared" si="6"/>
        <v>99.6751393861596</v>
      </c>
      <c r="H204" s="6"/>
    </row>
    <row r="205" spans="1:8" ht="12.75">
      <c r="A205" s="19" t="s">
        <v>72</v>
      </c>
      <c r="B205" s="19">
        <v>1</v>
      </c>
      <c r="C205" s="19">
        <v>10</v>
      </c>
      <c r="D205" s="19">
        <v>88</v>
      </c>
      <c r="E205" s="19">
        <v>0.26162351889440094</v>
      </c>
      <c r="F205" s="23">
        <f t="shared" si="7"/>
        <v>23.022869662707283</v>
      </c>
      <c r="G205" s="23">
        <f t="shared" si="6"/>
        <v>33.02286966270728</v>
      </c>
      <c r="H205" s="6"/>
    </row>
    <row r="206" spans="1:8" ht="12.75">
      <c r="A206" s="19" t="s">
        <v>72</v>
      </c>
      <c r="B206" s="19">
        <v>2</v>
      </c>
      <c r="C206" s="19">
        <v>89</v>
      </c>
      <c r="D206" s="19">
        <v>431</v>
      </c>
      <c r="E206" s="19">
        <v>0.26162351889440094</v>
      </c>
      <c r="F206" s="23">
        <f t="shared" si="7"/>
        <v>112.7597366434868</v>
      </c>
      <c r="G206" s="23">
        <f t="shared" si="6"/>
        <v>201.7597366434868</v>
      </c>
      <c r="H206" s="6"/>
    </row>
    <row r="207" spans="1:8" ht="12.75">
      <c r="A207" s="19" t="s">
        <v>72</v>
      </c>
      <c r="B207" s="19">
        <v>3</v>
      </c>
      <c r="C207" s="19">
        <v>37</v>
      </c>
      <c r="D207" s="19">
        <v>257</v>
      </c>
      <c r="E207" s="19">
        <v>0.26162351889440094</v>
      </c>
      <c r="F207" s="23">
        <f t="shared" si="7"/>
        <v>67.23724435586104</v>
      </c>
      <c r="G207" s="23">
        <f t="shared" si="6"/>
        <v>104.23724435586104</v>
      </c>
      <c r="H207" s="6"/>
    </row>
    <row r="208" spans="1:8" ht="12.75">
      <c r="A208" s="19" t="s">
        <v>72</v>
      </c>
      <c r="B208" s="19">
        <v>4</v>
      </c>
      <c r="C208" s="19">
        <v>20</v>
      </c>
      <c r="D208" s="19">
        <v>188</v>
      </c>
      <c r="E208" s="19">
        <v>0.26162351889440094</v>
      </c>
      <c r="F208" s="23">
        <f t="shared" si="7"/>
        <v>49.185221552147375</v>
      </c>
      <c r="G208" s="23">
        <f t="shared" si="6"/>
        <v>69.18522155214737</v>
      </c>
      <c r="H208" s="6"/>
    </row>
    <row r="209" spans="1:8" ht="12.75">
      <c r="A209" s="19" t="s">
        <v>100</v>
      </c>
      <c r="B209" s="19">
        <v>1</v>
      </c>
      <c r="C209" s="19">
        <v>72</v>
      </c>
      <c r="D209" s="19">
        <v>1776</v>
      </c>
      <c r="E209" s="19">
        <v>0.23470747326882085</v>
      </c>
      <c r="F209" s="23">
        <f t="shared" si="7"/>
        <v>416.8404725254258</v>
      </c>
      <c r="G209" s="23">
        <f t="shared" si="6"/>
        <v>488.8404725254258</v>
      </c>
      <c r="H209" s="6"/>
    </row>
    <row r="210" spans="1:8" ht="12.75">
      <c r="A210" s="19" t="s">
        <v>100</v>
      </c>
      <c r="B210" s="19">
        <v>2</v>
      </c>
      <c r="C210" s="19">
        <v>55</v>
      </c>
      <c r="D210" s="19">
        <v>1243</v>
      </c>
      <c r="E210" s="19">
        <v>0.23470747326882085</v>
      </c>
      <c r="F210" s="23">
        <f t="shared" si="7"/>
        <v>291.7413892731443</v>
      </c>
      <c r="G210" s="23">
        <f t="shared" si="6"/>
        <v>346.7413892731443</v>
      </c>
      <c r="H210" s="6"/>
    </row>
    <row r="211" spans="1:8" ht="12.75">
      <c r="A211" s="19" t="s">
        <v>100</v>
      </c>
      <c r="B211" s="19">
        <v>3</v>
      </c>
      <c r="C211" s="19">
        <v>97</v>
      </c>
      <c r="D211" s="19">
        <v>2033</v>
      </c>
      <c r="E211" s="19">
        <v>0.23470747326882085</v>
      </c>
      <c r="F211" s="23">
        <f t="shared" si="7"/>
        <v>477.1602931555128</v>
      </c>
      <c r="G211" s="23">
        <f t="shared" si="6"/>
        <v>574.1602931555128</v>
      </c>
      <c r="H211" s="6"/>
    </row>
    <row r="212" spans="1:8" ht="12.75">
      <c r="A212" s="19" t="s">
        <v>100</v>
      </c>
      <c r="B212" s="19">
        <v>4</v>
      </c>
      <c r="C212" s="19">
        <v>20</v>
      </c>
      <c r="D212" s="19">
        <v>253</v>
      </c>
      <c r="E212" s="19">
        <v>0.23470747326882085</v>
      </c>
      <c r="F212" s="23">
        <f t="shared" si="7"/>
        <v>59.38099073701168</v>
      </c>
      <c r="G212" s="23">
        <f t="shared" si="6"/>
        <v>79.38099073701167</v>
      </c>
      <c r="H212" s="6"/>
    </row>
    <row r="213" spans="1:8" ht="12.75">
      <c r="A213" s="19" t="s">
        <v>94</v>
      </c>
      <c r="B213" s="19">
        <v>1</v>
      </c>
      <c r="C213" s="19">
        <v>50</v>
      </c>
      <c r="D213" s="19">
        <v>558</v>
      </c>
      <c r="E213" s="19">
        <v>0.26736623955087113</v>
      </c>
      <c r="F213" s="23">
        <f t="shared" si="7"/>
        <v>149.19036166938608</v>
      </c>
      <c r="G213" s="23">
        <f t="shared" si="6"/>
        <v>199.19036166938608</v>
      </c>
      <c r="H213" s="6"/>
    </row>
    <row r="214" spans="1:8" ht="12.75">
      <c r="A214" s="19" t="s">
        <v>94</v>
      </c>
      <c r="B214" s="19">
        <v>2</v>
      </c>
      <c r="C214" s="19">
        <v>25</v>
      </c>
      <c r="D214" s="19">
        <v>278</v>
      </c>
      <c r="E214" s="19">
        <v>0.26736623955087113</v>
      </c>
      <c r="F214" s="23">
        <f t="shared" si="7"/>
        <v>74.32781459514217</v>
      </c>
      <c r="G214" s="23">
        <f t="shared" si="6"/>
        <v>99.32781459514217</v>
      </c>
      <c r="H214" s="6"/>
    </row>
    <row r="215" spans="1:8" ht="12.75">
      <c r="A215" s="19" t="s">
        <v>94</v>
      </c>
      <c r="B215" s="19">
        <v>3</v>
      </c>
      <c r="C215" s="19">
        <v>54</v>
      </c>
      <c r="D215" s="19">
        <v>553</v>
      </c>
      <c r="E215" s="19">
        <v>0.26736623955087113</v>
      </c>
      <c r="F215" s="23">
        <f t="shared" si="7"/>
        <v>147.85353047163173</v>
      </c>
      <c r="G215" s="23">
        <f t="shared" si="6"/>
        <v>201.85353047163173</v>
      </c>
      <c r="H215" s="6"/>
    </row>
    <row r="216" spans="1:8" ht="12.75">
      <c r="A216" s="19" t="s">
        <v>94</v>
      </c>
      <c r="B216" s="19">
        <v>4</v>
      </c>
      <c r="C216" s="19">
        <v>40</v>
      </c>
      <c r="D216" s="19">
        <v>416</v>
      </c>
      <c r="E216" s="19">
        <v>0.26736623955087113</v>
      </c>
      <c r="F216" s="23">
        <f t="shared" si="7"/>
        <v>111.22435565316239</v>
      </c>
      <c r="G216" s="23">
        <f t="shared" si="6"/>
        <v>151.22435565316238</v>
      </c>
      <c r="H216" s="6"/>
    </row>
    <row r="217" spans="1:8" ht="12.75">
      <c r="A217" s="19" t="s">
        <v>79</v>
      </c>
      <c r="B217" s="19">
        <v>1</v>
      </c>
      <c r="C217" s="19">
        <v>45</v>
      </c>
      <c r="D217" s="19">
        <v>718</v>
      </c>
      <c r="E217" s="19">
        <v>0.26162351889440094</v>
      </c>
      <c r="F217" s="23">
        <f t="shared" si="7"/>
        <v>187.84568656617986</v>
      </c>
      <c r="G217" s="23">
        <f t="shared" si="6"/>
        <v>232.84568656617986</v>
      </c>
      <c r="H217" s="6"/>
    </row>
    <row r="218" spans="1:8" ht="12.75">
      <c r="A218" s="19" t="s">
        <v>79</v>
      </c>
      <c r="B218" s="19">
        <v>2</v>
      </c>
      <c r="C218" s="19">
        <v>86</v>
      </c>
      <c r="D218" s="19">
        <v>1137</v>
      </c>
      <c r="E218" s="19">
        <v>0.26162351889440094</v>
      </c>
      <c r="F218" s="23">
        <f t="shared" si="7"/>
        <v>297.4659409829339</v>
      </c>
      <c r="G218" s="23">
        <f t="shared" si="6"/>
        <v>383.4659409829339</v>
      </c>
      <c r="H218" s="6"/>
    </row>
    <row r="219" spans="1:8" ht="12.75">
      <c r="A219" s="19" t="s">
        <v>79</v>
      </c>
      <c r="B219" s="19">
        <v>3</v>
      </c>
      <c r="C219" s="19">
        <v>32</v>
      </c>
      <c r="D219" s="19">
        <v>550</v>
      </c>
      <c r="E219" s="19">
        <v>0.26162351889440094</v>
      </c>
      <c r="F219" s="23">
        <f t="shared" si="7"/>
        <v>143.89293539192053</v>
      </c>
      <c r="G219" s="23">
        <f t="shared" si="6"/>
        <v>175.89293539192053</v>
      </c>
      <c r="H219" s="6"/>
    </row>
    <row r="220" spans="1:8" ht="12.75">
      <c r="A220" s="19" t="s">
        <v>79</v>
      </c>
      <c r="B220" s="19">
        <v>4</v>
      </c>
      <c r="C220" s="19">
        <v>20</v>
      </c>
      <c r="D220" s="19">
        <v>390</v>
      </c>
      <c r="E220" s="19">
        <v>0.26162351889440094</v>
      </c>
      <c r="F220" s="23">
        <f t="shared" si="7"/>
        <v>102.03317236881637</v>
      </c>
      <c r="G220" s="23">
        <f t="shared" si="6"/>
        <v>122.03317236881637</v>
      </c>
      <c r="H220" s="6"/>
    </row>
    <row r="221" spans="1:8" ht="12.75">
      <c r="A221" s="19" t="s">
        <v>43</v>
      </c>
      <c r="B221" s="19">
        <v>1</v>
      </c>
      <c r="C221" s="19">
        <v>190</v>
      </c>
      <c r="D221" s="19">
        <v>3411</v>
      </c>
      <c r="E221" s="19">
        <v>0.10707116305361748</v>
      </c>
      <c r="F221" s="23">
        <f t="shared" si="7"/>
        <v>365.21973717588924</v>
      </c>
      <c r="G221" s="23">
        <f t="shared" si="6"/>
        <v>555.2197371758892</v>
      </c>
      <c r="H221" s="6"/>
    </row>
    <row r="222" spans="1:8" ht="12.75">
      <c r="A222" s="19" t="s">
        <v>43</v>
      </c>
      <c r="B222" s="19">
        <v>2</v>
      </c>
      <c r="C222" s="19">
        <v>163</v>
      </c>
      <c r="D222" s="19">
        <v>2710</v>
      </c>
      <c r="E222" s="19">
        <v>0.10707116305361748</v>
      </c>
      <c r="F222" s="23">
        <f t="shared" si="7"/>
        <v>290.1628518753034</v>
      </c>
      <c r="G222" s="23">
        <f t="shared" si="6"/>
        <v>453.1628518753034</v>
      </c>
      <c r="H222" s="6"/>
    </row>
    <row r="223" spans="1:8" ht="12.75">
      <c r="A223" s="19" t="s">
        <v>43</v>
      </c>
      <c r="B223" s="19">
        <v>3</v>
      </c>
      <c r="C223" s="19">
        <v>150</v>
      </c>
      <c r="D223" s="19">
        <v>3345</v>
      </c>
      <c r="E223" s="19">
        <v>0.10707116305361748</v>
      </c>
      <c r="F223" s="23">
        <f t="shared" si="7"/>
        <v>358.15304041435047</v>
      </c>
      <c r="G223" s="23">
        <f t="shared" si="6"/>
        <v>508.15304041435047</v>
      </c>
      <c r="H223" s="6"/>
    </row>
    <row r="224" spans="1:8" ht="12.75">
      <c r="A224" s="19" t="s">
        <v>43</v>
      </c>
      <c r="B224" s="19">
        <v>4</v>
      </c>
      <c r="C224" s="19">
        <v>109</v>
      </c>
      <c r="D224" s="19">
        <v>2166</v>
      </c>
      <c r="E224" s="19">
        <v>0.10707116305361748</v>
      </c>
      <c r="F224" s="23">
        <f t="shared" si="7"/>
        <v>231.91613917413548</v>
      </c>
      <c r="G224" s="23">
        <f t="shared" si="6"/>
        <v>340.9161391741355</v>
      </c>
      <c r="H224" s="6"/>
    </row>
    <row r="225" spans="1:8" ht="12.75">
      <c r="A225" s="19" t="s">
        <v>5</v>
      </c>
      <c r="B225" s="19">
        <v>1</v>
      </c>
      <c r="C225" s="19">
        <v>136</v>
      </c>
      <c r="D225" s="19">
        <v>985</v>
      </c>
      <c r="E225" s="19">
        <v>0.10707116305361748</v>
      </c>
      <c r="F225" s="23">
        <f t="shared" si="7"/>
        <v>105.46509560781323</v>
      </c>
      <c r="G225" s="23">
        <f t="shared" si="6"/>
        <v>241.46509560781323</v>
      </c>
      <c r="H225" s="6"/>
    </row>
    <row r="226" spans="1:8" ht="12.75">
      <c r="A226" s="19" t="s">
        <v>5</v>
      </c>
      <c r="B226" s="19">
        <v>2</v>
      </c>
      <c r="C226" s="19">
        <v>224</v>
      </c>
      <c r="D226" s="19">
        <v>1102</v>
      </c>
      <c r="E226" s="19">
        <v>0.10707116305361748</v>
      </c>
      <c r="F226" s="23">
        <f t="shared" si="7"/>
        <v>117.99242168508647</v>
      </c>
      <c r="G226" s="23">
        <f t="shared" si="6"/>
        <v>341.99242168508647</v>
      </c>
      <c r="H226" s="6"/>
    </row>
    <row r="227" spans="1:8" ht="12.75">
      <c r="A227" s="19" t="s">
        <v>5</v>
      </c>
      <c r="B227" s="19">
        <v>3</v>
      </c>
      <c r="C227" s="19">
        <v>187</v>
      </c>
      <c r="D227" s="19">
        <v>1404</v>
      </c>
      <c r="E227" s="19">
        <v>0.10707116305361748</v>
      </c>
      <c r="F227" s="23">
        <f t="shared" si="7"/>
        <v>150.32791292727896</v>
      </c>
      <c r="G227" s="23">
        <f t="shared" si="6"/>
        <v>337.32791292727893</v>
      </c>
      <c r="H227" s="6"/>
    </row>
    <row r="228" spans="1:8" ht="12.75">
      <c r="A228" s="19" t="s">
        <v>5</v>
      </c>
      <c r="B228" s="19">
        <v>4</v>
      </c>
      <c r="C228" s="19">
        <v>125</v>
      </c>
      <c r="D228" s="19">
        <v>1008</v>
      </c>
      <c r="E228" s="19">
        <v>0.10707116305361748</v>
      </c>
      <c r="F228" s="23">
        <f t="shared" si="7"/>
        <v>107.92773235804643</v>
      </c>
      <c r="G228" s="23">
        <f t="shared" si="6"/>
        <v>232.92773235804643</v>
      </c>
      <c r="H228" s="6"/>
    </row>
    <row r="229" spans="1:8" ht="12.75">
      <c r="A229" s="19" t="s">
        <v>54</v>
      </c>
      <c r="B229" s="19">
        <v>1</v>
      </c>
      <c r="C229" s="19">
        <v>72</v>
      </c>
      <c r="D229" s="19">
        <v>555</v>
      </c>
      <c r="E229" s="19">
        <v>0.26736623955087113</v>
      </c>
      <c r="F229" s="23">
        <f t="shared" si="7"/>
        <v>148.3882629507335</v>
      </c>
      <c r="G229" s="23">
        <f t="shared" si="6"/>
        <v>220.3882629507335</v>
      </c>
      <c r="H229" s="6"/>
    </row>
    <row r="230" spans="1:8" ht="12.75">
      <c r="A230" s="19" t="s">
        <v>54</v>
      </c>
      <c r="B230" s="19">
        <v>2</v>
      </c>
      <c r="C230" s="19">
        <v>70</v>
      </c>
      <c r="D230" s="19">
        <v>696</v>
      </c>
      <c r="E230" s="19">
        <v>0.26736623955087113</v>
      </c>
      <c r="F230" s="23">
        <f t="shared" si="7"/>
        <v>186.0869027274063</v>
      </c>
      <c r="G230" s="23">
        <f t="shared" si="6"/>
        <v>256.0869027274063</v>
      </c>
      <c r="H230" s="6"/>
    </row>
    <row r="231" spans="1:8" ht="12.75">
      <c r="A231" s="19" t="s">
        <v>54</v>
      </c>
      <c r="B231" s="19">
        <v>3</v>
      </c>
      <c r="C231" s="19">
        <v>87</v>
      </c>
      <c r="D231" s="19">
        <v>815</v>
      </c>
      <c r="E231" s="19">
        <v>0.26736623955087113</v>
      </c>
      <c r="F231" s="23">
        <f t="shared" si="7"/>
        <v>217.90348523395997</v>
      </c>
      <c r="G231" s="23">
        <f t="shared" si="6"/>
        <v>304.90348523395994</v>
      </c>
      <c r="H231" s="6"/>
    </row>
    <row r="232" spans="1:8" ht="12.75">
      <c r="A232" s="19" t="s">
        <v>54</v>
      </c>
      <c r="B232" s="19">
        <v>4</v>
      </c>
      <c r="C232" s="19">
        <v>64</v>
      </c>
      <c r="D232" s="19">
        <v>572</v>
      </c>
      <c r="E232" s="19">
        <v>0.26736623955087113</v>
      </c>
      <c r="F232" s="23">
        <f t="shared" si="7"/>
        <v>152.93348902309828</v>
      </c>
      <c r="G232" s="23">
        <f t="shared" si="6"/>
        <v>216.93348902309828</v>
      </c>
      <c r="H232" s="6"/>
    </row>
    <row r="233" spans="1:8" ht="12.75">
      <c r="A233" s="19" t="s">
        <v>8</v>
      </c>
      <c r="B233" s="19">
        <v>1</v>
      </c>
      <c r="C233" s="19">
        <v>57</v>
      </c>
      <c r="D233" s="19">
        <v>842</v>
      </c>
      <c r="E233" s="19">
        <v>0.26162351889440094</v>
      </c>
      <c r="F233" s="23">
        <f t="shared" si="7"/>
        <v>220.2870029090856</v>
      </c>
      <c r="G233" s="23">
        <f t="shared" si="6"/>
        <v>277.2870029090856</v>
      </c>
      <c r="H233" s="6"/>
    </row>
    <row r="234" spans="1:8" ht="12.75">
      <c r="A234" s="19" t="s">
        <v>8</v>
      </c>
      <c r="B234" s="19">
        <v>2</v>
      </c>
      <c r="C234" s="19">
        <v>96</v>
      </c>
      <c r="D234" s="19">
        <v>1160</v>
      </c>
      <c r="E234" s="19">
        <v>0.26162351889440094</v>
      </c>
      <c r="F234" s="23">
        <f t="shared" si="7"/>
        <v>303.4832819175051</v>
      </c>
      <c r="G234" s="23">
        <f t="shared" si="6"/>
        <v>399.4832819175051</v>
      </c>
      <c r="H234" s="6"/>
    </row>
    <row r="235" spans="1:8" ht="12.75">
      <c r="A235" s="19" t="s">
        <v>8</v>
      </c>
      <c r="B235" s="19">
        <v>3</v>
      </c>
      <c r="C235" s="19">
        <v>75</v>
      </c>
      <c r="D235" s="19">
        <v>705</v>
      </c>
      <c r="E235" s="19">
        <v>0.26162351889440094</v>
      </c>
      <c r="F235" s="23">
        <f t="shared" si="7"/>
        <v>184.44458082055266</v>
      </c>
      <c r="G235" s="23">
        <f t="shared" si="6"/>
        <v>259.4445808205527</v>
      </c>
      <c r="H235" s="6"/>
    </row>
    <row r="236" spans="1:8" ht="12.75">
      <c r="A236" s="19" t="s">
        <v>8</v>
      </c>
      <c r="B236" s="19">
        <v>4</v>
      </c>
      <c r="C236" s="19">
        <v>62</v>
      </c>
      <c r="D236" s="19">
        <v>784</v>
      </c>
      <c r="E236" s="19">
        <v>0.26162351889440094</v>
      </c>
      <c r="F236" s="23">
        <f t="shared" si="7"/>
        <v>205.11283881321035</v>
      </c>
      <c r="G236" s="23">
        <f t="shared" si="6"/>
        <v>267.1128388132104</v>
      </c>
      <c r="H236" s="6"/>
    </row>
    <row r="237" spans="1:8" ht="12.75">
      <c r="A237" s="19" t="s">
        <v>89</v>
      </c>
      <c r="B237" s="19">
        <v>1</v>
      </c>
      <c r="C237" s="19">
        <v>60</v>
      </c>
      <c r="D237" s="19">
        <v>1673</v>
      </c>
      <c r="E237" s="19">
        <v>0.10707116305361748</v>
      </c>
      <c r="F237" s="23">
        <f t="shared" si="7"/>
        <v>179.13005578870204</v>
      </c>
      <c r="G237" s="23">
        <f t="shared" si="6"/>
        <v>239.13005578870204</v>
      </c>
      <c r="H237" s="6"/>
    </row>
    <row r="238" spans="1:8" ht="12.75">
      <c r="A238" s="19" t="s">
        <v>89</v>
      </c>
      <c r="B238" s="19">
        <v>2</v>
      </c>
      <c r="C238" s="19">
        <v>133</v>
      </c>
      <c r="D238" s="19">
        <v>3033</v>
      </c>
      <c r="E238" s="19">
        <v>0.10707116305361748</v>
      </c>
      <c r="F238" s="23">
        <f t="shared" si="7"/>
        <v>324.7468375416218</v>
      </c>
      <c r="G238" s="23">
        <f t="shared" si="6"/>
        <v>457.7468375416218</v>
      </c>
      <c r="H238" s="6"/>
    </row>
    <row r="239" spans="1:8" ht="12.75">
      <c r="A239" s="19" t="s">
        <v>89</v>
      </c>
      <c r="B239" s="19">
        <v>3</v>
      </c>
      <c r="C239" s="19">
        <v>72</v>
      </c>
      <c r="D239" s="19">
        <v>1629</v>
      </c>
      <c r="E239" s="19">
        <v>0.10707116305361748</v>
      </c>
      <c r="F239" s="23">
        <f t="shared" si="7"/>
        <v>174.41892461434287</v>
      </c>
      <c r="G239" s="23">
        <f t="shared" si="6"/>
        <v>246.41892461434287</v>
      </c>
      <c r="H239" s="6"/>
    </row>
    <row r="240" spans="1:8" ht="12.75">
      <c r="A240" s="19" t="s">
        <v>89</v>
      </c>
      <c r="B240" s="19">
        <v>4</v>
      </c>
      <c r="C240" s="19">
        <v>125</v>
      </c>
      <c r="D240" s="19">
        <v>3044</v>
      </c>
      <c r="E240" s="19">
        <v>0.10707116305361748</v>
      </c>
      <c r="F240" s="23">
        <f t="shared" si="7"/>
        <v>325.9246203352116</v>
      </c>
      <c r="G240" s="23">
        <f t="shared" si="6"/>
        <v>450.9246203352116</v>
      </c>
      <c r="H240" s="6"/>
    </row>
    <row r="241" spans="1:8" ht="12.75">
      <c r="A241" s="19" t="s">
        <v>80</v>
      </c>
      <c r="B241" s="19">
        <v>1</v>
      </c>
      <c r="C241" s="19">
        <v>77</v>
      </c>
      <c r="D241" s="19">
        <v>1085</v>
      </c>
      <c r="E241" s="19">
        <v>0.23470747326882085</v>
      </c>
      <c r="F241" s="23">
        <f t="shared" si="7"/>
        <v>254.65760849667063</v>
      </c>
      <c r="G241" s="23">
        <f t="shared" si="6"/>
        <v>331.6576084966706</v>
      </c>
      <c r="H241" s="6"/>
    </row>
    <row r="242" spans="1:8" ht="12.75">
      <c r="A242" s="19" t="s">
        <v>80</v>
      </c>
      <c r="B242" s="19">
        <v>2</v>
      </c>
      <c r="C242" s="19">
        <v>25</v>
      </c>
      <c r="D242" s="19">
        <v>343</v>
      </c>
      <c r="E242" s="19">
        <v>0.23470747326882085</v>
      </c>
      <c r="F242" s="23">
        <f t="shared" si="7"/>
        <v>80.50466333120555</v>
      </c>
      <c r="G242" s="23">
        <f t="shared" si="6"/>
        <v>105.50466333120555</v>
      </c>
      <c r="H242" s="6"/>
    </row>
    <row r="243" spans="1:8" ht="12.75">
      <c r="A243" s="19" t="s">
        <v>80</v>
      </c>
      <c r="B243" s="19">
        <v>3</v>
      </c>
      <c r="C243" s="19">
        <v>35</v>
      </c>
      <c r="D243" s="19">
        <v>546</v>
      </c>
      <c r="E243" s="19">
        <v>0.23470747326882085</v>
      </c>
      <c r="F243" s="23">
        <f t="shared" si="7"/>
        <v>128.1502804047762</v>
      </c>
      <c r="G243" s="23">
        <f t="shared" si="6"/>
        <v>163.1502804047762</v>
      </c>
      <c r="H243" s="6"/>
    </row>
    <row r="244" spans="1:8" ht="12.75">
      <c r="A244" s="19" t="s">
        <v>80</v>
      </c>
      <c r="B244" s="19">
        <v>4</v>
      </c>
      <c r="C244" s="19">
        <v>44</v>
      </c>
      <c r="D244" s="19">
        <v>717</v>
      </c>
      <c r="E244" s="19">
        <v>0.23470747326882085</v>
      </c>
      <c r="F244" s="23">
        <f t="shared" si="7"/>
        <v>168.28525833374457</v>
      </c>
      <c r="G244" s="23">
        <f t="shared" si="6"/>
        <v>212.28525833374457</v>
      </c>
      <c r="H244" s="6"/>
    </row>
    <row r="245" spans="1:8" ht="12.75">
      <c r="A245" s="19" t="s">
        <v>25</v>
      </c>
      <c r="B245" s="19">
        <v>1</v>
      </c>
      <c r="C245" s="19">
        <v>35</v>
      </c>
      <c r="D245" s="19">
        <v>311</v>
      </c>
      <c r="E245" s="19">
        <v>0.26162351889440094</v>
      </c>
      <c r="F245" s="23">
        <f t="shared" si="7"/>
        <v>81.3649143761587</v>
      </c>
      <c r="G245" s="23">
        <f t="shared" si="6"/>
        <v>116.3649143761587</v>
      </c>
      <c r="H245" s="6"/>
    </row>
    <row r="246" spans="1:8" ht="12.75">
      <c r="A246" s="19" t="s">
        <v>25</v>
      </c>
      <c r="B246" s="19">
        <v>2</v>
      </c>
      <c r="C246" s="19">
        <v>10</v>
      </c>
      <c r="D246" s="19">
        <v>100</v>
      </c>
      <c r="E246" s="19">
        <v>0.26162351889440094</v>
      </c>
      <c r="F246" s="23">
        <f t="shared" si="7"/>
        <v>26.162351889440096</v>
      </c>
      <c r="G246" s="23">
        <f t="shared" si="6"/>
        <v>36.162351889440096</v>
      </c>
      <c r="H246" s="6"/>
    </row>
    <row r="247" spans="1:8" ht="12.75">
      <c r="A247" s="19" t="s">
        <v>25</v>
      </c>
      <c r="B247" s="19">
        <v>3</v>
      </c>
      <c r="C247" s="19">
        <v>45</v>
      </c>
      <c r="D247" s="19">
        <v>313</v>
      </c>
      <c r="E247" s="19">
        <v>0.26162351889440094</v>
      </c>
      <c r="F247" s="23">
        <f t="shared" si="7"/>
        <v>81.8881614139475</v>
      </c>
      <c r="G247" s="23">
        <f t="shared" si="6"/>
        <v>126.8881614139475</v>
      </c>
      <c r="H247" s="6"/>
    </row>
    <row r="248" spans="1:8" ht="12.75">
      <c r="A248" s="19" t="s">
        <v>96</v>
      </c>
      <c r="B248" s="19">
        <v>1</v>
      </c>
      <c r="C248" s="19">
        <v>65</v>
      </c>
      <c r="D248" s="19">
        <v>823</v>
      </c>
      <c r="E248" s="19">
        <v>0.26736623955087113</v>
      </c>
      <c r="F248" s="23">
        <f t="shared" si="7"/>
        <v>220.04241515036693</v>
      </c>
      <c r="G248" s="23">
        <f t="shared" si="6"/>
        <v>285.04241515036693</v>
      </c>
      <c r="H248" s="6"/>
    </row>
    <row r="249" spans="1:8" ht="12.75">
      <c r="A249" s="19" t="s">
        <v>96</v>
      </c>
      <c r="B249" s="19">
        <v>2</v>
      </c>
      <c r="C249" s="19">
        <v>52</v>
      </c>
      <c r="D249" s="19">
        <v>526</v>
      </c>
      <c r="E249" s="19">
        <v>0.26736623955087113</v>
      </c>
      <c r="F249" s="23">
        <f t="shared" si="7"/>
        <v>140.63464200375822</v>
      </c>
      <c r="G249" s="23">
        <f t="shared" si="6"/>
        <v>192.63464200375822</v>
      </c>
      <c r="H249" s="6"/>
    </row>
    <row r="250" spans="1:8" ht="12.75">
      <c r="A250" s="19" t="s">
        <v>96</v>
      </c>
      <c r="B250" s="19">
        <v>3</v>
      </c>
      <c r="C250" s="19">
        <v>44</v>
      </c>
      <c r="D250" s="19">
        <v>387</v>
      </c>
      <c r="E250" s="19">
        <v>0.26736623955087113</v>
      </c>
      <c r="F250" s="23">
        <f t="shared" si="7"/>
        <v>103.47073470618713</v>
      </c>
      <c r="G250" s="23">
        <f t="shared" si="6"/>
        <v>147.47073470618713</v>
      </c>
      <c r="H250" s="6"/>
    </row>
    <row r="251" spans="1:8" ht="12.75">
      <c r="A251" s="19" t="s">
        <v>96</v>
      </c>
      <c r="B251" s="19">
        <v>4</v>
      </c>
      <c r="C251" s="19">
        <v>22</v>
      </c>
      <c r="D251" s="19">
        <v>233</v>
      </c>
      <c r="E251" s="19">
        <v>0.26736623955087113</v>
      </c>
      <c r="F251" s="23">
        <f t="shared" si="7"/>
        <v>62.29633381535297</v>
      </c>
      <c r="G251" s="23">
        <f t="shared" si="6"/>
        <v>84.29633381535297</v>
      </c>
      <c r="H251" s="6"/>
    </row>
    <row r="252" spans="1:8" ht="12.75">
      <c r="A252" s="19" t="s">
        <v>82</v>
      </c>
      <c r="B252" s="19">
        <v>1</v>
      </c>
      <c r="C252" s="19">
        <v>102</v>
      </c>
      <c r="D252" s="19">
        <v>1383</v>
      </c>
      <c r="E252" s="19">
        <v>0.10707116305361748</v>
      </c>
      <c r="F252" s="23">
        <f t="shared" si="7"/>
        <v>148.07941850315297</v>
      </c>
      <c r="G252" s="23">
        <f t="shared" si="6"/>
        <v>250.07941850315297</v>
      </c>
      <c r="H252" s="6"/>
    </row>
    <row r="253" spans="1:8" ht="12.75">
      <c r="A253" s="19" t="s">
        <v>82</v>
      </c>
      <c r="B253" s="19">
        <v>2</v>
      </c>
      <c r="C253" s="19">
        <v>106</v>
      </c>
      <c r="D253" s="19">
        <v>1593</v>
      </c>
      <c r="E253" s="19">
        <v>0.10707116305361748</v>
      </c>
      <c r="F253" s="23">
        <f t="shared" si="7"/>
        <v>170.56436274441265</v>
      </c>
      <c r="G253" s="23">
        <f t="shared" si="6"/>
        <v>276.5643627444126</v>
      </c>
      <c r="H253" s="6"/>
    </row>
    <row r="254" spans="1:8" ht="12.75">
      <c r="A254" s="19" t="s">
        <v>82</v>
      </c>
      <c r="B254" s="19">
        <v>3</v>
      </c>
      <c r="C254" s="19">
        <v>65</v>
      </c>
      <c r="D254" s="19">
        <v>1215</v>
      </c>
      <c r="E254" s="19">
        <v>0.10707116305361748</v>
      </c>
      <c r="F254" s="23">
        <f t="shared" si="7"/>
        <v>130.09146311014524</v>
      </c>
      <c r="G254" s="23">
        <f t="shared" si="6"/>
        <v>195.09146311014524</v>
      </c>
      <c r="H254" s="6"/>
    </row>
    <row r="255" spans="1:8" ht="12.75">
      <c r="A255" s="19" t="s">
        <v>82</v>
      </c>
      <c r="B255" s="19">
        <v>4</v>
      </c>
      <c r="C255" s="19">
        <v>94</v>
      </c>
      <c r="D255" s="19">
        <v>1063</v>
      </c>
      <c r="E255" s="19">
        <v>0.10707116305361748</v>
      </c>
      <c r="F255" s="23">
        <f t="shared" si="7"/>
        <v>113.81664632599538</v>
      </c>
      <c r="G255" s="23">
        <f t="shared" si="6"/>
        <v>207.81664632599538</v>
      </c>
      <c r="H255" s="6"/>
    </row>
    <row r="256" spans="1:8" ht="12.75">
      <c r="A256" s="19" t="s">
        <v>78</v>
      </c>
      <c r="B256" s="19">
        <v>1</v>
      </c>
      <c r="C256" s="19">
        <v>161</v>
      </c>
      <c r="D256" s="19">
        <v>3637</v>
      </c>
      <c r="E256" s="19">
        <v>0.26162351889440094</v>
      </c>
      <c r="F256" s="23">
        <f t="shared" si="7"/>
        <v>951.5247382189362</v>
      </c>
      <c r="G256" s="23">
        <f t="shared" si="6"/>
        <v>1112.5247382189364</v>
      </c>
      <c r="H256" s="6"/>
    </row>
    <row r="257" spans="1:8" ht="12.75">
      <c r="A257" s="19" t="s">
        <v>78</v>
      </c>
      <c r="B257" s="19">
        <v>2</v>
      </c>
      <c r="C257" s="19">
        <v>121</v>
      </c>
      <c r="D257" s="19">
        <v>2777</v>
      </c>
      <c r="E257" s="19">
        <v>0.26162351889440094</v>
      </c>
      <c r="F257" s="23">
        <f t="shared" si="7"/>
        <v>726.5285119697514</v>
      </c>
      <c r="G257" s="23">
        <f t="shared" si="6"/>
        <v>847.5285119697514</v>
      </c>
      <c r="H257" s="6"/>
    </row>
    <row r="258" spans="1:8" ht="12.75">
      <c r="A258" s="19" t="s">
        <v>78</v>
      </c>
      <c r="B258" s="19">
        <v>3</v>
      </c>
      <c r="C258" s="19">
        <v>152</v>
      </c>
      <c r="D258" s="19">
        <v>3787</v>
      </c>
      <c r="E258" s="19">
        <v>0.26162351889440094</v>
      </c>
      <c r="F258" s="23">
        <f t="shared" si="7"/>
        <v>990.7682660530963</v>
      </c>
      <c r="G258" s="23">
        <f t="shared" si="6"/>
        <v>1142.7682660530963</v>
      </c>
      <c r="H258" s="6"/>
    </row>
    <row r="259" spans="1:8" ht="12.75">
      <c r="A259" s="19" t="s">
        <v>78</v>
      </c>
      <c r="B259" s="19">
        <v>4</v>
      </c>
      <c r="C259" s="19">
        <v>181</v>
      </c>
      <c r="D259" s="19">
        <v>3518</v>
      </c>
      <c r="E259" s="19">
        <v>0.26162351889440094</v>
      </c>
      <c r="F259" s="23">
        <f t="shared" si="7"/>
        <v>920.3915394705025</v>
      </c>
      <c r="G259" s="23">
        <f t="shared" si="6"/>
        <v>1101.3915394705025</v>
      </c>
      <c r="H259" s="6"/>
    </row>
    <row r="260" spans="1:8" ht="12.75">
      <c r="A260" s="19" t="s">
        <v>29</v>
      </c>
      <c r="B260" s="19">
        <v>1</v>
      </c>
      <c r="C260" s="19">
        <v>90</v>
      </c>
      <c r="D260" s="19">
        <v>1731</v>
      </c>
      <c r="E260" s="19">
        <v>0.26736623955087113</v>
      </c>
      <c r="F260" s="23">
        <f t="shared" si="7"/>
        <v>462.81096066255793</v>
      </c>
      <c r="G260" s="23">
        <f t="shared" si="6"/>
        <v>552.8109606625579</v>
      </c>
      <c r="H260" s="6"/>
    </row>
    <row r="261" spans="1:8" ht="12.75">
      <c r="A261" s="19" t="s">
        <v>29</v>
      </c>
      <c r="B261" s="19">
        <v>2</v>
      </c>
      <c r="C261" s="19">
        <v>35</v>
      </c>
      <c r="D261" s="19">
        <v>506</v>
      </c>
      <c r="E261" s="19">
        <v>0.26736623955087113</v>
      </c>
      <c r="F261" s="23">
        <f t="shared" si="7"/>
        <v>135.2873172127408</v>
      </c>
      <c r="G261" s="23">
        <f t="shared" si="6"/>
        <v>170.2873172127408</v>
      </c>
      <c r="H261" s="6"/>
    </row>
    <row r="262" spans="1:8" ht="12.75">
      <c r="A262" s="19" t="s">
        <v>29</v>
      </c>
      <c r="B262" s="19">
        <v>3</v>
      </c>
      <c r="C262" s="19">
        <v>30</v>
      </c>
      <c r="D262" s="19">
        <v>779</v>
      </c>
      <c r="E262" s="19">
        <v>0.26736623955087113</v>
      </c>
      <c r="F262" s="23">
        <f t="shared" si="7"/>
        <v>208.2783006101286</v>
      </c>
      <c r="G262" s="23">
        <f t="shared" si="6"/>
        <v>238.2783006101286</v>
      </c>
      <c r="H262" s="6"/>
    </row>
    <row r="263" spans="1:8" ht="12.75">
      <c r="A263" s="19" t="s">
        <v>49</v>
      </c>
      <c r="B263" s="19">
        <v>1</v>
      </c>
      <c r="C263" s="19">
        <v>54</v>
      </c>
      <c r="D263" s="19">
        <v>450</v>
      </c>
      <c r="E263" s="19">
        <v>0.26162351889440094</v>
      </c>
      <c r="F263" s="23">
        <f t="shared" si="7"/>
        <v>117.73058350248043</v>
      </c>
      <c r="G263" s="23">
        <f aca="true" t="shared" si="8" ref="G263:G326">F263+C263</f>
        <v>171.73058350248044</v>
      </c>
      <c r="H263" s="6"/>
    </row>
    <row r="264" spans="1:8" ht="12.75">
      <c r="A264" s="19" t="s">
        <v>49</v>
      </c>
      <c r="B264" s="19">
        <v>2</v>
      </c>
      <c r="C264" s="19">
        <v>52</v>
      </c>
      <c r="D264" s="19">
        <v>470</v>
      </c>
      <c r="E264" s="19">
        <v>0.26162351889440094</v>
      </c>
      <c r="F264" s="23">
        <f t="shared" si="7"/>
        <v>122.96305388036845</v>
      </c>
      <c r="G264" s="23">
        <f t="shared" si="8"/>
        <v>174.96305388036845</v>
      </c>
      <c r="H264" s="6"/>
    </row>
    <row r="265" spans="1:8" ht="12.75">
      <c r="A265" s="19" t="s">
        <v>49</v>
      </c>
      <c r="B265" s="19">
        <v>3</v>
      </c>
      <c r="C265" s="19">
        <v>104</v>
      </c>
      <c r="D265" s="19">
        <v>699</v>
      </c>
      <c r="E265" s="19">
        <v>0.26162351889440094</v>
      </c>
      <c r="F265" s="23">
        <f t="shared" si="7"/>
        <v>182.87483970718625</v>
      </c>
      <c r="G265" s="23">
        <f t="shared" si="8"/>
        <v>286.87483970718625</v>
      </c>
      <c r="H265" s="6"/>
    </row>
    <row r="266" spans="1:8" ht="12.75">
      <c r="A266" s="19" t="s">
        <v>49</v>
      </c>
      <c r="B266" s="19">
        <v>4</v>
      </c>
      <c r="C266" s="19">
        <v>74</v>
      </c>
      <c r="D266" s="19">
        <v>679</v>
      </c>
      <c r="E266" s="19">
        <v>0.26162351889440094</v>
      </c>
      <c r="F266" s="23">
        <f aca="true" t="shared" si="9" ref="F266:F329">D266*E266</f>
        <v>177.64236932929825</v>
      </c>
      <c r="G266" s="23">
        <f t="shared" si="8"/>
        <v>251.64236932929825</v>
      </c>
      <c r="H266" s="6"/>
    </row>
    <row r="267" spans="1:8" ht="12.75">
      <c r="A267" s="19" t="s">
        <v>39</v>
      </c>
      <c r="B267" s="19">
        <v>1</v>
      </c>
      <c r="C267" s="19">
        <v>139</v>
      </c>
      <c r="D267" s="19">
        <v>2208</v>
      </c>
      <c r="E267" s="19">
        <v>0.26736623955087113</v>
      </c>
      <c r="F267" s="23">
        <f t="shared" si="9"/>
        <v>590.3446569283235</v>
      </c>
      <c r="G267" s="23">
        <f t="shared" si="8"/>
        <v>729.3446569283235</v>
      </c>
      <c r="H267" s="6"/>
    </row>
    <row r="268" spans="1:8" ht="12.75">
      <c r="A268" s="19" t="s">
        <v>39</v>
      </c>
      <c r="B268" s="19">
        <v>2</v>
      </c>
      <c r="C268" s="19">
        <v>119</v>
      </c>
      <c r="D268" s="19">
        <v>1846</v>
      </c>
      <c r="E268" s="19">
        <v>0.26736623955087113</v>
      </c>
      <c r="F268" s="23">
        <f t="shared" si="9"/>
        <v>493.5580782109081</v>
      </c>
      <c r="G268" s="23">
        <f t="shared" si="8"/>
        <v>612.5580782109081</v>
      </c>
      <c r="H268" s="6"/>
    </row>
    <row r="269" spans="1:8" ht="12.75">
      <c r="A269" s="19" t="s">
        <v>39</v>
      </c>
      <c r="B269" s="19">
        <v>3</v>
      </c>
      <c r="C269" s="19">
        <v>65</v>
      </c>
      <c r="D269" s="19">
        <v>938</v>
      </c>
      <c r="E269" s="19">
        <v>0.26736623955087113</v>
      </c>
      <c r="F269" s="23">
        <f t="shared" si="9"/>
        <v>250.78953269871712</v>
      </c>
      <c r="G269" s="23">
        <f t="shared" si="8"/>
        <v>315.78953269871715</v>
      </c>
      <c r="H269" s="6"/>
    </row>
    <row r="270" spans="1:8" ht="12.75">
      <c r="A270" s="19" t="s">
        <v>39</v>
      </c>
      <c r="B270" s="19">
        <v>4</v>
      </c>
      <c r="C270" s="19">
        <v>49</v>
      </c>
      <c r="D270" s="19">
        <v>768</v>
      </c>
      <c r="E270" s="19">
        <v>0.26736623955087113</v>
      </c>
      <c r="F270" s="23">
        <f t="shared" si="9"/>
        <v>205.33727197506903</v>
      </c>
      <c r="G270" s="23">
        <f t="shared" si="8"/>
        <v>254.33727197506903</v>
      </c>
      <c r="H270" s="6"/>
    </row>
    <row r="271" spans="1:8" ht="12.75">
      <c r="A271" s="19" t="s">
        <v>51</v>
      </c>
      <c r="B271" s="19">
        <v>1</v>
      </c>
      <c r="C271" s="19">
        <v>10</v>
      </c>
      <c r="D271" s="19">
        <v>241</v>
      </c>
      <c r="E271" s="19">
        <v>0.26736623955087113</v>
      </c>
      <c r="F271" s="23">
        <f t="shared" si="9"/>
        <v>64.43526373175995</v>
      </c>
      <c r="G271" s="23">
        <f t="shared" si="8"/>
        <v>74.43526373175995</v>
      </c>
      <c r="H271" s="6"/>
    </row>
    <row r="272" spans="1:8" ht="12.75">
      <c r="A272" s="19" t="s">
        <v>51</v>
      </c>
      <c r="B272" s="19">
        <v>2</v>
      </c>
      <c r="C272" s="19">
        <v>57</v>
      </c>
      <c r="D272" s="19">
        <v>902</v>
      </c>
      <c r="E272" s="19">
        <v>0.26736623955087113</v>
      </c>
      <c r="F272" s="23">
        <f t="shared" si="9"/>
        <v>241.16434807488577</v>
      </c>
      <c r="G272" s="23">
        <f t="shared" si="8"/>
        <v>298.16434807488577</v>
      </c>
      <c r="H272" s="6"/>
    </row>
    <row r="273" spans="1:8" ht="12.75">
      <c r="A273" s="19" t="s">
        <v>51</v>
      </c>
      <c r="B273" s="19">
        <v>3</v>
      </c>
      <c r="C273" s="19">
        <v>44</v>
      </c>
      <c r="D273" s="19">
        <v>965</v>
      </c>
      <c r="E273" s="19">
        <v>0.26736623955087113</v>
      </c>
      <c r="F273" s="23">
        <f t="shared" si="9"/>
        <v>258.00842116659067</v>
      </c>
      <c r="G273" s="23">
        <f t="shared" si="8"/>
        <v>302.00842116659067</v>
      </c>
      <c r="H273" s="6"/>
    </row>
    <row r="274" spans="1:8" ht="12.75">
      <c r="A274" s="19" t="s">
        <v>52</v>
      </c>
      <c r="B274" s="19">
        <v>1</v>
      </c>
      <c r="C274" s="19">
        <v>30</v>
      </c>
      <c r="D274" s="19">
        <v>420</v>
      </c>
      <c r="E274" s="19">
        <v>0.26162351889440094</v>
      </c>
      <c r="F274" s="23">
        <f t="shared" si="9"/>
        <v>109.88187793564839</v>
      </c>
      <c r="G274" s="23">
        <f t="shared" si="8"/>
        <v>139.8818779356484</v>
      </c>
      <c r="H274" s="6"/>
    </row>
    <row r="275" spans="1:8" ht="12.75">
      <c r="A275" s="19" t="s">
        <v>52</v>
      </c>
      <c r="B275" s="19">
        <v>2</v>
      </c>
      <c r="C275" s="19">
        <v>20</v>
      </c>
      <c r="D275" s="19">
        <v>408</v>
      </c>
      <c r="E275" s="19">
        <v>0.26162351889440094</v>
      </c>
      <c r="F275" s="23">
        <f t="shared" si="9"/>
        <v>106.74239570891558</v>
      </c>
      <c r="G275" s="23">
        <f t="shared" si="8"/>
        <v>126.74239570891558</v>
      </c>
      <c r="H275" s="6"/>
    </row>
    <row r="276" spans="1:8" ht="12.75">
      <c r="A276" s="19" t="s">
        <v>52</v>
      </c>
      <c r="B276" s="19">
        <v>3</v>
      </c>
      <c r="C276" s="19">
        <v>80</v>
      </c>
      <c r="D276" s="19">
        <v>1259</v>
      </c>
      <c r="E276" s="19">
        <v>0.26162351889440094</v>
      </c>
      <c r="F276" s="23">
        <f t="shared" si="9"/>
        <v>329.3840102880508</v>
      </c>
      <c r="G276" s="23">
        <f t="shared" si="8"/>
        <v>409.3840102880508</v>
      </c>
      <c r="H276" s="6"/>
    </row>
    <row r="277" spans="1:8" ht="12.75">
      <c r="A277" s="19" t="s">
        <v>52</v>
      </c>
      <c r="B277" s="19">
        <v>4</v>
      </c>
      <c r="C277" s="19">
        <v>35</v>
      </c>
      <c r="D277" s="19">
        <v>410</v>
      </c>
      <c r="E277" s="19">
        <v>0.26162351889440094</v>
      </c>
      <c r="F277" s="23">
        <f t="shared" si="9"/>
        <v>107.26564274670439</v>
      </c>
      <c r="G277" s="23">
        <f t="shared" si="8"/>
        <v>142.26564274670437</v>
      </c>
      <c r="H277" s="6"/>
    </row>
    <row r="278" spans="1:8" ht="12.75">
      <c r="A278" s="19" t="s">
        <v>4</v>
      </c>
      <c r="B278" s="19">
        <v>1</v>
      </c>
      <c r="C278" s="19">
        <v>73</v>
      </c>
      <c r="D278" s="19">
        <v>618</v>
      </c>
      <c r="E278" s="19">
        <v>0.10707116305361748</v>
      </c>
      <c r="F278" s="23">
        <f t="shared" si="9"/>
        <v>66.1699787671356</v>
      </c>
      <c r="G278" s="23">
        <f t="shared" si="8"/>
        <v>139.1699787671356</v>
      </c>
      <c r="H278" s="6"/>
    </row>
    <row r="279" spans="1:8" ht="12.75">
      <c r="A279" s="19" t="s">
        <v>4</v>
      </c>
      <c r="B279" s="19">
        <v>2</v>
      </c>
      <c r="C279" s="19">
        <v>126</v>
      </c>
      <c r="D279" s="19">
        <v>1049</v>
      </c>
      <c r="E279" s="19">
        <v>0.10707116305361748</v>
      </c>
      <c r="F279" s="23">
        <f t="shared" si="9"/>
        <v>112.31765004324474</v>
      </c>
      <c r="G279" s="23">
        <f t="shared" si="8"/>
        <v>238.31765004324473</v>
      </c>
      <c r="H279" s="6"/>
    </row>
    <row r="280" spans="1:8" ht="12.75">
      <c r="A280" s="19" t="s">
        <v>4</v>
      </c>
      <c r="B280" s="19">
        <v>3</v>
      </c>
      <c r="C280" s="19">
        <v>100</v>
      </c>
      <c r="D280" s="19">
        <v>835</v>
      </c>
      <c r="E280" s="19">
        <v>0.10707116305361748</v>
      </c>
      <c r="F280" s="23">
        <f t="shared" si="9"/>
        <v>89.4044211497706</v>
      </c>
      <c r="G280" s="23">
        <f t="shared" si="8"/>
        <v>189.4044211497706</v>
      </c>
      <c r="H280" s="6"/>
    </row>
    <row r="281" spans="1:8" ht="12.75">
      <c r="A281" s="19" t="s">
        <v>4</v>
      </c>
      <c r="B281" s="19">
        <v>4</v>
      </c>
      <c r="C281" s="19">
        <v>120</v>
      </c>
      <c r="D281" s="19">
        <v>891</v>
      </c>
      <c r="E281" s="19">
        <v>0.10707116305361748</v>
      </c>
      <c r="F281" s="23">
        <f t="shared" si="9"/>
        <v>95.40040628077318</v>
      </c>
      <c r="G281" s="23">
        <f t="shared" si="8"/>
        <v>215.40040628077318</v>
      </c>
      <c r="H281" s="6"/>
    </row>
    <row r="282" spans="1:8" ht="12.75">
      <c r="A282" s="19" t="s">
        <v>53</v>
      </c>
      <c r="B282" s="19">
        <v>1</v>
      </c>
      <c r="C282" s="19">
        <v>283</v>
      </c>
      <c r="D282" s="19">
        <v>4935</v>
      </c>
      <c r="E282" s="19">
        <v>0.26162351889440094</v>
      </c>
      <c r="F282" s="23">
        <f t="shared" si="9"/>
        <v>1291.1120657438687</v>
      </c>
      <c r="G282" s="23">
        <f t="shared" si="8"/>
        <v>1574.1120657438687</v>
      </c>
      <c r="H282" s="6"/>
    </row>
    <row r="283" spans="1:8" ht="12.75">
      <c r="A283" s="19" t="s">
        <v>53</v>
      </c>
      <c r="B283" s="19">
        <v>2</v>
      </c>
      <c r="C283" s="19">
        <v>190</v>
      </c>
      <c r="D283" s="19">
        <v>3203</v>
      </c>
      <c r="E283" s="19">
        <v>0.26162351889440094</v>
      </c>
      <c r="F283" s="23">
        <f t="shared" si="9"/>
        <v>837.9801310187662</v>
      </c>
      <c r="G283" s="23">
        <f t="shared" si="8"/>
        <v>1027.9801310187663</v>
      </c>
      <c r="H283" s="6"/>
    </row>
    <row r="284" spans="1:8" ht="12.75">
      <c r="A284" s="19" t="s">
        <v>53</v>
      </c>
      <c r="B284" s="19">
        <v>3</v>
      </c>
      <c r="C284" s="19">
        <v>271</v>
      </c>
      <c r="D284" s="19">
        <v>4841</v>
      </c>
      <c r="E284" s="19">
        <v>0.26162351889440094</v>
      </c>
      <c r="F284" s="23">
        <f t="shared" si="9"/>
        <v>1266.519454967795</v>
      </c>
      <c r="G284" s="23">
        <f t="shared" si="8"/>
        <v>1537.519454967795</v>
      </c>
      <c r="H284" s="6"/>
    </row>
    <row r="285" spans="1:8" ht="12.75">
      <c r="A285" s="19" t="s">
        <v>53</v>
      </c>
      <c r="B285" s="19">
        <v>4</v>
      </c>
      <c r="C285" s="19">
        <v>201</v>
      </c>
      <c r="D285" s="19">
        <v>3596</v>
      </c>
      <c r="E285" s="19">
        <v>0.26162351889440094</v>
      </c>
      <c r="F285" s="23">
        <f t="shared" si="9"/>
        <v>940.7981739442658</v>
      </c>
      <c r="G285" s="23">
        <f t="shared" si="8"/>
        <v>1141.7981739442657</v>
      </c>
      <c r="H285" s="6"/>
    </row>
    <row r="286" spans="1:8" ht="12.75">
      <c r="A286" s="19" t="s">
        <v>22</v>
      </c>
      <c r="B286" s="19">
        <v>1</v>
      </c>
      <c r="C286" s="19">
        <v>50</v>
      </c>
      <c r="D286" s="19">
        <v>668</v>
      </c>
      <c r="E286" s="19">
        <v>0.23470747326882085</v>
      </c>
      <c r="F286" s="23">
        <f t="shared" si="9"/>
        <v>156.78459214357233</v>
      </c>
      <c r="G286" s="23">
        <f t="shared" si="8"/>
        <v>206.78459214357233</v>
      </c>
      <c r="H286" s="6"/>
    </row>
    <row r="287" spans="1:8" ht="12.75">
      <c r="A287" s="19" t="s">
        <v>22</v>
      </c>
      <c r="B287" s="19">
        <v>2</v>
      </c>
      <c r="C287" s="19">
        <v>59</v>
      </c>
      <c r="D287" s="19">
        <v>669</v>
      </c>
      <c r="E287" s="19">
        <v>0.23470747326882085</v>
      </c>
      <c r="F287" s="23">
        <f t="shared" si="9"/>
        <v>157.01929961684115</v>
      </c>
      <c r="G287" s="23">
        <f t="shared" si="8"/>
        <v>216.01929961684115</v>
      </c>
      <c r="H287" s="6"/>
    </row>
    <row r="288" spans="1:8" ht="12.75">
      <c r="A288" s="19" t="s">
        <v>22</v>
      </c>
      <c r="B288" s="19">
        <v>3</v>
      </c>
      <c r="C288" s="19">
        <v>91</v>
      </c>
      <c r="D288" s="19">
        <v>1108</v>
      </c>
      <c r="E288" s="19">
        <v>0.23470747326882085</v>
      </c>
      <c r="F288" s="23">
        <f t="shared" si="9"/>
        <v>260.0558803818535</v>
      </c>
      <c r="G288" s="23">
        <f t="shared" si="8"/>
        <v>351.0558803818535</v>
      </c>
      <c r="H288" s="6"/>
    </row>
    <row r="289" spans="1:8" ht="12.75">
      <c r="A289" s="19" t="s">
        <v>22</v>
      </c>
      <c r="B289" s="19">
        <v>4</v>
      </c>
      <c r="C289" s="19">
        <v>62</v>
      </c>
      <c r="D289" s="19">
        <v>1103</v>
      </c>
      <c r="E289" s="19">
        <v>0.23470747326882085</v>
      </c>
      <c r="F289" s="23">
        <f t="shared" si="9"/>
        <v>258.8823430155094</v>
      </c>
      <c r="G289" s="23">
        <f t="shared" si="8"/>
        <v>320.8823430155094</v>
      </c>
      <c r="H289" s="6"/>
    </row>
    <row r="290" spans="1:8" ht="12.75">
      <c r="A290" s="19" t="s">
        <v>13</v>
      </c>
      <c r="B290" s="19">
        <v>1</v>
      </c>
      <c r="C290" s="19">
        <v>37</v>
      </c>
      <c r="D290" s="19">
        <v>548</v>
      </c>
      <c r="E290" s="19">
        <v>0.26736623955087113</v>
      </c>
      <c r="F290" s="23">
        <f t="shared" si="9"/>
        <v>146.51669927387738</v>
      </c>
      <c r="G290" s="23">
        <f t="shared" si="8"/>
        <v>183.51669927387738</v>
      </c>
      <c r="H290" s="6"/>
    </row>
    <row r="291" spans="1:8" ht="12.75">
      <c r="A291" s="19" t="s">
        <v>13</v>
      </c>
      <c r="B291" s="19">
        <v>2</v>
      </c>
      <c r="C291" s="19">
        <v>40</v>
      </c>
      <c r="D291" s="19">
        <v>391</v>
      </c>
      <c r="E291" s="19">
        <v>0.26736623955087113</v>
      </c>
      <c r="F291" s="23">
        <f t="shared" si="9"/>
        <v>104.54019966439061</v>
      </c>
      <c r="G291" s="23">
        <f t="shared" si="8"/>
        <v>144.54019966439063</v>
      </c>
      <c r="H291" s="6"/>
    </row>
    <row r="292" spans="1:8" ht="12.75">
      <c r="A292" s="19" t="s">
        <v>13</v>
      </c>
      <c r="B292" s="19">
        <v>3</v>
      </c>
      <c r="C292" s="19">
        <v>10</v>
      </c>
      <c r="D292" s="19">
        <v>189</v>
      </c>
      <c r="E292" s="19">
        <v>0.26736623955087113</v>
      </c>
      <c r="F292" s="23">
        <f t="shared" si="9"/>
        <v>50.53221927511464</v>
      </c>
      <c r="G292" s="23">
        <f t="shared" si="8"/>
        <v>60.53221927511464</v>
      </c>
      <c r="H292" s="6"/>
    </row>
    <row r="293" spans="1:8" ht="12.75">
      <c r="A293" s="19" t="s">
        <v>13</v>
      </c>
      <c r="B293" s="19">
        <v>4</v>
      </c>
      <c r="C293" s="19">
        <v>10</v>
      </c>
      <c r="D293" s="19">
        <v>201</v>
      </c>
      <c r="E293" s="19">
        <v>0.26736623955087113</v>
      </c>
      <c r="F293" s="23">
        <f t="shared" si="9"/>
        <v>53.7406141497251</v>
      </c>
      <c r="G293" s="23">
        <f t="shared" si="8"/>
        <v>63.7406141497251</v>
      </c>
      <c r="H293" s="6"/>
    </row>
    <row r="294" spans="1:8" ht="12.75">
      <c r="A294" s="19" t="s">
        <v>38</v>
      </c>
      <c r="B294" s="19">
        <v>1</v>
      </c>
      <c r="C294" s="19">
        <v>72</v>
      </c>
      <c r="D294" s="19">
        <v>516</v>
      </c>
      <c r="E294" s="19">
        <v>0.26162351889440094</v>
      </c>
      <c r="F294" s="23">
        <f t="shared" si="9"/>
        <v>134.9977357495109</v>
      </c>
      <c r="G294" s="23">
        <f t="shared" si="8"/>
        <v>206.9977357495109</v>
      </c>
      <c r="H294" s="6"/>
    </row>
    <row r="295" spans="1:8" ht="12.75">
      <c r="A295" s="19" t="s">
        <v>38</v>
      </c>
      <c r="B295" s="19">
        <v>2</v>
      </c>
      <c r="C295" s="19">
        <v>86</v>
      </c>
      <c r="D295" s="19">
        <v>584</v>
      </c>
      <c r="E295" s="19">
        <v>0.26162351889440094</v>
      </c>
      <c r="F295" s="23">
        <f t="shared" si="9"/>
        <v>152.78813503433014</v>
      </c>
      <c r="G295" s="23">
        <f t="shared" si="8"/>
        <v>238.78813503433014</v>
      </c>
      <c r="H295" s="6"/>
    </row>
    <row r="296" spans="1:8" ht="12.75">
      <c r="A296" s="19" t="s">
        <v>38</v>
      </c>
      <c r="B296" s="19">
        <v>3</v>
      </c>
      <c r="C296" s="19">
        <v>47</v>
      </c>
      <c r="D296" s="19">
        <v>339</v>
      </c>
      <c r="E296" s="19">
        <v>0.26162351889440094</v>
      </c>
      <c r="F296" s="23">
        <f t="shared" si="9"/>
        <v>88.69037290520193</v>
      </c>
      <c r="G296" s="23">
        <f t="shared" si="8"/>
        <v>135.6903729052019</v>
      </c>
      <c r="H296" s="6"/>
    </row>
    <row r="297" spans="1:8" ht="12.75">
      <c r="A297" s="19" t="s">
        <v>38</v>
      </c>
      <c r="B297" s="19">
        <v>4</v>
      </c>
      <c r="C297" s="19">
        <v>102</v>
      </c>
      <c r="D297" s="19">
        <v>671</v>
      </c>
      <c r="E297" s="19">
        <v>0.26162351889440094</v>
      </c>
      <c r="F297" s="23">
        <f t="shared" si="9"/>
        <v>175.54938117814302</v>
      </c>
      <c r="G297" s="23">
        <f t="shared" si="8"/>
        <v>277.549381178143</v>
      </c>
      <c r="H297" s="6"/>
    </row>
    <row r="298" spans="1:8" ht="12.75">
      <c r="A298" s="19" t="s">
        <v>11</v>
      </c>
      <c r="B298" s="19">
        <v>1</v>
      </c>
      <c r="C298" s="19">
        <v>54</v>
      </c>
      <c r="D298" s="19">
        <v>679</v>
      </c>
      <c r="E298" s="19">
        <v>0.26162351889440094</v>
      </c>
      <c r="F298" s="23">
        <f t="shared" si="9"/>
        <v>177.64236932929825</v>
      </c>
      <c r="G298" s="23">
        <f t="shared" si="8"/>
        <v>231.64236932929825</v>
      </c>
      <c r="H298" s="6"/>
    </row>
    <row r="299" spans="1:8" ht="12.75">
      <c r="A299" s="19" t="s">
        <v>11</v>
      </c>
      <c r="B299" s="19">
        <v>2</v>
      </c>
      <c r="C299" s="19">
        <v>56</v>
      </c>
      <c r="D299" s="19">
        <v>698</v>
      </c>
      <c r="E299" s="19">
        <v>0.26162351889440094</v>
      </c>
      <c r="F299" s="23">
        <f t="shared" si="9"/>
        <v>182.61321618829186</v>
      </c>
      <c r="G299" s="23">
        <f t="shared" si="8"/>
        <v>238.61321618829186</v>
      </c>
      <c r="H299" s="6"/>
    </row>
    <row r="300" spans="1:8" ht="12.75">
      <c r="A300" s="19" t="s">
        <v>11</v>
      </c>
      <c r="B300" s="19">
        <v>3</v>
      </c>
      <c r="C300" s="19">
        <v>32</v>
      </c>
      <c r="D300" s="19">
        <v>543</v>
      </c>
      <c r="E300" s="19">
        <v>0.26162351889440094</v>
      </c>
      <c r="F300" s="23">
        <f t="shared" si="9"/>
        <v>142.0615707596597</v>
      </c>
      <c r="G300" s="23">
        <f t="shared" si="8"/>
        <v>174.0615707596597</v>
      </c>
      <c r="H300" s="6"/>
    </row>
    <row r="301" spans="1:8" ht="12.75">
      <c r="A301" s="19" t="s">
        <v>11</v>
      </c>
      <c r="B301" s="19">
        <v>4</v>
      </c>
      <c r="C301" s="19">
        <v>44</v>
      </c>
      <c r="D301" s="19">
        <v>533</v>
      </c>
      <c r="E301" s="19">
        <v>0.26162351889440094</v>
      </c>
      <c r="F301" s="23">
        <f t="shared" si="9"/>
        <v>139.4453355707157</v>
      </c>
      <c r="G301" s="23">
        <f t="shared" si="8"/>
        <v>183.4453355707157</v>
      </c>
      <c r="H301" s="6"/>
    </row>
    <row r="302" spans="1:8" ht="12.75">
      <c r="A302" s="19" t="s">
        <v>109</v>
      </c>
      <c r="B302" s="19">
        <v>2</v>
      </c>
      <c r="C302" s="19">
        <v>49</v>
      </c>
      <c r="D302" s="19">
        <v>866</v>
      </c>
      <c r="E302" s="19">
        <v>0.23470747326882085</v>
      </c>
      <c r="F302" s="23">
        <f t="shared" si="9"/>
        <v>203.25667185079885</v>
      </c>
      <c r="G302" s="23">
        <f t="shared" si="8"/>
        <v>252.25667185079885</v>
      </c>
      <c r="H302" s="6"/>
    </row>
    <row r="303" spans="1:8" ht="12.75">
      <c r="A303" s="19" t="s">
        <v>47</v>
      </c>
      <c r="B303" s="19">
        <v>1</v>
      </c>
      <c r="C303" s="19">
        <v>110</v>
      </c>
      <c r="D303" s="19">
        <v>1547</v>
      </c>
      <c r="E303" s="19">
        <v>0.26736623955087113</v>
      </c>
      <c r="F303" s="23">
        <f t="shared" si="9"/>
        <v>413.61557258519764</v>
      </c>
      <c r="G303" s="23">
        <f t="shared" si="8"/>
        <v>523.6155725851977</v>
      </c>
      <c r="H303" s="6"/>
    </row>
    <row r="304" spans="1:8" ht="12.75">
      <c r="A304" s="19" t="s">
        <v>47</v>
      </c>
      <c r="B304" s="19">
        <v>2</v>
      </c>
      <c r="C304" s="19">
        <v>144</v>
      </c>
      <c r="D304" s="19">
        <v>1939</v>
      </c>
      <c r="E304" s="19">
        <v>0.26736623955087113</v>
      </c>
      <c r="F304" s="23">
        <f t="shared" si="9"/>
        <v>518.4231384891391</v>
      </c>
      <c r="G304" s="23">
        <f t="shared" si="8"/>
        <v>662.4231384891391</v>
      </c>
      <c r="H304" s="6"/>
    </row>
    <row r="305" spans="1:8" ht="12.75">
      <c r="A305" s="19" t="s">
        <v>47</v>
      </c>
      <c r="B305" s="19">
        <v>3</v>
      </c>
      <c r="C305" s="19">
        <v>69</v>
      </c>
      <c r="D305" s="19">
        <v>1019</v>
      </c>
      <c r="E305" s="19">
        <v>0.26736623955087113</v>
      </c>
      <c r="F305" s="23">
        <f t="shared" si="9"/>
        <v>272.4461981023377</v>
      </c>
      <c r="G305" s="23">
        <f t="shared" si="8"/>
        <v>341.4461981023377</v>
      </c>
      <c r="H305" s="6"/>
    </row>
    <row r="306" spans="1:8" ht="12.75">
      <c r="A306" s="19" t="s">
        <v>47</v>
      </c>
      <c r="B306" s="19">
        <v>4</v>
      </c>
      <c r="C306" s="19">
        <v>50</v>
      </c>
      <c r="D306" s="19">
        <v>693</v>
      </c>
      <c r="E306" s="19">
        <v>0.26736623955087113</v>
      </c>
      <c r="F306" s="23">
        <f t="shared" si="9"/>
        <v>185.2848040087537</v>
      </c>
      <c r="G306" s="23">
        <f t="shared" si="8"/>
        <v>235.2848040087537</v>
      </c>
      <c r="H306" s="6"/>
    </row>
    <row r="307" spans="1:8" ht="12.75">
      <c r="A307" s="19" t="s">
        <v>74</v>
      </c>
      <c r="B307" s="19">
        <v>1</v>
      </c>
      <c r="C307" s="19">
        <v>60</v>
      </c>
      <c r="D307" s="19">
        <v>935</v>
      </c>
      <c r="E307" s="19">
        <v>0.26736623955087113</v>
      </c>
      <c r="F307" s="23">
        <f t="shared" si="9"/>
        <v>249.9874339800645</v>
      </c>
      <c r="G307" s="23">
        <f t="shared" si="8"/>
        <v>309.9874339800645</v>
      </c>
      <c r="H307" s="6"/>
    </row>
    <row r="308" spans="1:8" ht="12.75">
      <c r="A308" s="19" t="s">
        <v>74</v>
      </c>
      <c r="B308" s="19">
        <v>2</v>
      </c>
      <c r="C308" s="19">
        <v>30</v>
      </c>
      <c r="D308" s="19">
        <v>704</v>
      </c>
      <c r="E308" s="19">
        <v>0.26736623955087113</v>
      </c>
      <c r="F308" s="23">
        <f t="shared" si="9"/>
        <v>188.22583264381328</v>
      </c>
      <c r="G308" s="23">
        <f t="shared" si="8"/>
        <v>218.22583264381328</v>
      </c>
      <c r="H308" s="6"/>
    </row>
    <row r="309" spans="1:8" ht="12.75">
      <c r="A309" s="19" t="s">
        <v>74</v>
      </c>
      <c r="B309" s="19">
        <v>4</v>
      </c>
      <c r="C309" s="19">
        <v>90</v>
      </c>
      <c r="D309" s="19">
        <v>1369</v>
      </c>
      <c r="E309" s="19">
        <v>0.26736623955087113</v>
      </c>
      <c r="F309" s="23">
        <f t="shared" si="9"/>
        <v>366.0243819451426</v>
      </c>
      <c r="G309" s="23">
        <f t="shared" si="8"/>
        <v>456.0243819451426</v>
      </c>
      <c r="H309" s="6"/>
    </row>
    <row r="310" spans="1:8" ht="12.75">
      <c r="A310" s="19" t="s">
        <v>108</v>
      </c>
      <c r="B310" s="19">
        <v>1</v>
      </c>
      <c r="C310" s="19">
        <v>10</v>
      </c>
      <c r="D310" s="19">
        <v>222</v>
      </c>
      <c r="E310" s="19">
        <v>0.26736623955087113</v>
      </c>
      <c r="F310" s="23">
        <f t="shared" si="9"/>
        <v>59.35530518029339</v>
      </c>
      <c r="G310" s="23">
        <f t="shared" si="8"/>
        <v>69.35530518029339</v>
      </c>
      <c r="H310" s="6"/>
    </row>
    <row r="311" spans="1:8" ht="12.75">
      <c r="A311" s="19" t="s">
        <v>108</v>
      </c>
      <c r="B311" s="19">
        <v>2</v>
      </c>
      <c r="C311" s="19">
        <v>50</v>
      </c>
      <c r="D311" s="19">
        <v>891</v>
      </c>
      <c r="E311" s="19">
        <v>0.26736623955087113</v>
      </c>
      <c r="F311" s="23">
        <f t="shared" si="9"/>
        <v>238.22331943982618</v>
      </c>
      <c r="G311" s="23">
        <f t="shared" si="8"/>
        <v>288.2233194398262</v>
      </c>
      <c r="H311" s="6"/>
    </row>
    <row r="312" spans="1:8" ht="12.75">
      <c r="A312" s="19" t="s">
        <v>108</v>
      </c>
      <c r="B312" s="19">
        <v>3</v>
      </c>
      <c r="C312" s="19">
        <v>50</v>
      </c>
      <c r="D312" s="19">
        <v>906</v>
      </c>
      <c r="E312" s="19">
        <v>0.26736623955087113</v>
      </c>
      <c r="F312" s="23">
        <f t="shared" si="9"/>
        <v>242.23381303308923</v>
      </c>
      <c r="G312" s="23">
        <f t="shared" si="8"/>
        <v>292.23381303308923</v>
      </c>
      <c r="H312" s="6"/>
    </row>
    <row r="313" spans="1:8" ht="12.75">
      <c r="A313" s="19" t="s">
        <v>108</v>
      </c>
      <c r="B313" s="19">
        <v>4</v>
      </c>
      <c r="C313" s="19">
        <v>10</v>
      </c>
      <c r="D313" s="19">
        <v>224</v>
      </c>
      <c r="E313" s="19">
        <v>0.26736623955087113</v>
      </c>
      <c r="F313" s="23">
        <f t="shared" si="9"/>
        <v>59.890037659395134</v>
      </c>
      <c r="G313" s="23">
        <f t="shared" si="8"/>
        <v>69.89003765939513</v>
      </c>
      <c r="H313" s="6"/>
    </row>
    <row r="314" spans="1:8" ht="12.75">
      <c r="A314" s="19" t="s">
        <v>106</v>
      </c>
      <c r="B314" s="19">
        <v>1</v>
      </c>
      <c r="C314" s="19">
        <v>10</v>
      </c>
      <c r="D314" s="19">
        <v>259</v>
      </c>
      <c r="E314" s="19">
        <v>0.10707116305361748</v>
      </c>
      <c r="F314" s="23">
        <f t="shared" si="9"/>
        <v>27.731431230886926</v>
      </c>
      <c r="G314" s="23">
        <f t="shared" si="8"/>
        <v>37.731431230886926</v>
      </c>
      <c r="H314" s="6"/>
    </row>
    <row r="315" spans="1:8" ht="12.75">
      <c r="A315" s="19" t="s">
        <v>106</v>
      </c>
      <c r="B315" s="19">
        <v>2</v>
      </c>
      <c r="C315" s="19">
        <v>42</v>
      </c>
      <c r="D315" s="19">
        <v>529</v>
      </c>
      <c r="E315" s="19">
        <v>0.10707116305361748</v>
      </c>
      <c r="F315" s="23">
        <f t="shared" si="9"/>
        <v>56.64064525536365</v>
      </c>
      <c r="G315" s="23">
        <f t="shared" si="8"/>
        <v>98.64064525536365</v>
      </c>
      <c r="H315" s="6"/>
    </row>
    <row r="316" spans="1:8" ht="12.75">
      <c r="A316" s="19" t="s">
        <v>106</v>
      </c>
      <c r="B316" s="19">
        <v>3</v>
      </c>
      <c r="C316" s="19">
        <v>40</v>
      </c>
      <c r="D316" s="19">
        <v>512</v>
      </c>
      <c r="E316" s="19">
        <v>0.10707116305361748</v>
      </c>
      <c r="F316" s="23">
        <f t="shared" si="9"/>
        <v>54.82043548345215</v>
      </c>
      <c r="G316" s="23">
        <f t="shared" si="8"/>
        <v>94.82043548345214</v>
      </c>
      <c r="H316" s="6"/>
    </row>
    <row r="317" spans="1:8" ht="12.75">
      <c r="A317" s="19" t="s">
        <v>97</v>
      </c>
      <c r="B317" s="19">
        <v>1</v>
      </c>
      <c r="C317" s="19">
        <v>37</v>
      </c>
      <c r="D317" s="19">
        <v>687</v>
      </c>
      <c r="E317" s="19">
        <v>0.23470747326882085</v>
      </c>
      <c r="F317" s="23">
        <f t="shared" si="9"/>
        <v>161.24403413567993</v>
      </c>
      <c r="G317" s="23">
        <f t="shared" si="8"/>
        <v>198.24403413567993</v>
      </c>
      <c r="H317" s="6"/>
    </row>
    <row r="318" spans="1:8" ht="12.75">
      <c r="A318" s="19" t="s">
        <v>97</v>
      </c>
      <c r="B318" s="19">
        <v>2</v>
      </c>
      <c r="C318" s="19">
        <v>62</v>
      </c>
      <c r="D318" s="19">
        <v>1138</v>
      </c>
      <c r="E318" s="19">
        <v>0.23470747326882085</v>
      </c>
      <c r="F318" s="23">
        <f t="shared" si="9"/>
        <v>267.09710457991815</v>
      </c>
      <c r="G318" s="23">
        <f t="shared" si="8"/>
        <v>329.09710457991815</v>
      </c>
      <c r="H318" s="6"/>
    </row>
    <row r="319" spans="1:8" ht="12.75">
      <c r="A319" s="19" t="s">
        <v>97</v>
      </c>
      <c r="B319" s="19">
        <v>3</v>
      </c>
      <c r="C319" s="19">
        <v>45</v>
      </c>
      <c r="D319" s="19">
        <v>699</v>
      </c>
      <c r="E319" s="19">
        <v>0.23470747326882085</v>
      </c>
      <c r="F319" s="23">
        <f t="shared" si="9"/>
        <v>164.06052381490576</v>
      </c>
      <c r="G319" s="23">
        <f t="shared" si="8"/>
        <v>209.06052381490576</v>
      </c>
      <c r="H319" s="6"/>
    </row>
    <row r="320" spans="1:8" ht="12.75">
      <c r="A320" s="19" t="s">
        <v>97</v>
      </c>
      <c r="B320" s="19">
        <v>4</v>
      </c>
      <c r="C320" s="19">
        <v>30</v>
      </c>
      <c r="D320" s="19">
        <v>689</v>
      </c>
      <c r="E320" s="19">
        <v>0.23470747326882085</v>
      </c>
      <c r="F320" s="23">
        <f t="shared" si="9"/>
        <v>161.71344908221758</v>
      </c>
      <c r="G320" s="23">
        <f t="shared" si="8"/>
        <v>191.71344908221758</v>
      </c>
      <c r="H320" s="6"/>
    </row>
    <row r="321" spans="1:8" ht="12.75">
      <c r="A321" s="19" t="s">
        <v>81</v>
      </c>
      <c r="B321" s="19">
        <v>1</v>
      </c>
      <c r="C321" s="19">
        <v>54</v>
      </c>
      <c r="D321" s="19">
        <v>104</v>
      </c>
      <c r="E321" s="19">
        <v>0.10707116305361748</v>
      </c>
      <c r="F321" s="23">
        <f t="shared" si="9"/>
        <v>11.135400957576218</v>
      </c>
      <c r="G321" s="23">
        <f t="shared" si="8"/>
        <v>65.13540095757622</v>
      </c>
      <c r="H321" s="6"/>
    </row>
    <row r="322" spans="1:8" ht="12.75">
      <c r="A322" s="19" t="s">
        <v>81</v>
      </c>
      <c r="B322" s="19">
        <v>2</v>
      </c>
      <c r="C322" s="19">
        <v>55</v>
      </c>
      <c r="D322" s="19">
        <v>158</v>
      </c>
      <c r="E322" s="19">
        <v>0.10707116305361748</v>
      </c>
      <c r="F322" s="23">
        <f t="shared" si="9"/>
        <v>16.91724376247156</v>
      </c>
      <c r="G322" s="23">
        <f t="shared" si="8"/>
        <v>71.91724376247156</v>
      </c>
      <c r="H322" s="6"/>
    </row>
    <row r="323" spans="1:8" ht="12.75">
      <c r="A323" s="19" t="s">
        <v>81</v>
      </c>
      <c r="B323" s="19">
        <v>3</v>
      </c>
      <c r="C323" s="19">
        <v>90</v>
      </c>
      <c r="D323" s="19">
        <v>179</v>
      </c>
      <c r="E323" s="19">
        <v>0.10707116305361748</v>
      </c>
      <c r="F323" s="23">
        <f t="shared" si="9"/>
        <v>19.16573818659753</v>
      </c>
      <c r="G323" s="23">
        <f t="shared" si="8"/>
        <v>109.16573818659754</v>
      </c>
      <c r="H323" s="6"/>
    </row>
    <row r="324" spans="1:8" ht="12.75">
      <c r="A324" s="19" t="s">
        <v>81</v>
      </c>
      <c r="B324" s="19">
        <v>4</v>
      </c>
      <c r="C324" s="19">
        <v>35</v>
      </c>
      <c r="D324" s="19">
        <v>103</v>
      </c>
      <c r="E324" s="19">
        <v>0.10707116305361748</v>
      </c>
      <c r="F324" s="23">
        <f t="shared" si="9"/>
        <v>11.0283297945226</v>
      </c>
      <c r="G324" s="23">
        <f t="shared" si="8"/>
        <v>46.0283297945226</v>
      </c>
      <c r="H324" s="6"/>
    </row>
    <row r="325" spans="1:8" ht="12.75">
      <c r="A325" s="19" t="s">
        <v>21</v>
      </c>
      <c r="B325" s="19">
        <v>1</v>
      </c>
      <c r="C325" s="19">
        <v>25</v>
      </c>
      <c r="D325" s="19">
        <v>408</v>
      </c>
      <c r="E325" s="19">
        <v>0.23470747326882085</v>
      </c>
      <c r="F325" s="23">
        <f t="shared" si="9"/>
        <v>95.76064909367891</v>
      </c>
      <c r="G325" s="23">
        <f t="shared" si="8"/>
        <v>120.76064909367891</v>
      </c>
      <c r="H325" s="6"/>
    </row>
    <row r="326" spans="1:8" ht="12.75">
      <c r="A326" s="19" t="s">
        <v>21</v>
      </c>
      <c r="B326" s="19">
        <v>2</v>
      </c>
      <c r="C326" s="19">
        <v>96</v>
      </c>
      <c r="D326" s="19">
        <v>1020</v>
      </c>
      <c r="E326" s="19">
        <v>0.23470747326882085</v>
      </c>
      <c r="F326" s="23">
        <f t="shared" si="9"/>
        <v>239.40162273419728</v>
      </c>
      <c r="G326" s="23">
        <f t="shared" si="8"/>
        <v>335.4016227341973</v>
      </c>
      <c r="H326" s="6"/>
    </row>
    <row r="327" spans="1:8" ht="12.75">
      <c r="A327" s="19" t="s">
        <v>21</v>
      </c>
      <c r="B327" s="19">
        <v>3</v>
      </c>
      <c r="C327" s="19">
        <v>95</v>
      </c>
      <c r="D327" s="19">
        <v>1468</v>
      </c>
      <c r="E327" s="19">
        <v>0.23470747326882085</v>
      </c>
      <c r="F327" s="23">
        <f t="shared" si="9"/>
        <v>344.550570758629</v>
      </c>
      <c r="G327" s="23">
        <f aca="true" t="shared" si="10" ref="G327:G390">F327+C327</f>
        <v>439.550570758629</v>
      </c>
      <c r="H327" s="6"/>
    </row>
    <row r="328" spans="1:8" ht="12.75">
      <c r="A328" s="19" t="s">
        <v>21</v>
      </c>
      <c r="B328" s="19">
        <v>4</v>
      </c>
      <c r="C328" s="19">
        <v>105</v>
      </c>
      <c r="D328" s="19">
        <v>1669</v>
      </c>
      <c r="E328" s="19">
        <v>0.23470747326882085</v>
      </c>
      <c r="F328" s="23">
        <f t="shared" si="9"/>
        <v>391.726772885662</v>
      </c>
      <c r="G328" s="23">
        <f t="shared" si="10"/>
        <v>496.726772885662</v>
      </c>
      <c r="H328" s="6"/>
    </row>
    <row r="329" spans="1:8" ht="12.75">
      <c r="A329" s="19" t="s">
        <v>107</v>
      </c>
      <c r="B329" s="19">
        <v>3</v>
      </c>
      <c r="C329" s="19">
        <v>24</v>
      </c>
      <c r="D329" s="19">
        <v>207</v>
      </c>
      <c r="E329" s="19">
        <v>0.23470747326882085</v>
      </c>
      <c r="F329" s="23">
        <f t="shared" si="9"/>
        <v>48.58444696664591</v>
      </c>
      <c r="G329" s="23">
        <f t="shared" si="10"/>
        <v>72.58444696664591</v>
      </c>
      <c r="H329" s="6"/>
    </row>
    <row r="330" spans="1:8" ht="12.75">
      <c r="A330" s="19" t="s">
        <v>105</v>
      </c>
      <c r="B330" s="19">
        <v>3</v>
      </c>
      <c r="C330" s="19">
        <v>12</v>
      </c>
      <c r="D330" s="19">
        <v>212</v>
      </c>
      <c r="E330" s="19">
        <v>0.23470747326882085</v>
      </c>
      <c r="F330" s="23">
        <f aca="true" t="shared" si="11" ref="F330:F393">D330*E330</f>
        <v>49.75798433299002</v>
      </c>
      <c r="G330" s="23">
        <f t="shared" si="10"/>
        <v>61.75798433299002</v>
      </c>
      <c r="H330" s="6"/>
    </row>
    <row r="331" spans="1:8" ht="12.75">
      <c r="A331" s="19" t="s">
        <v>12</v>
      </c>
      <c r="B331" s="19">
        <v>1</v>
      </c>
      <c r="C331" s="19">
        <v>10</v>
      </c>
      <c r="D331" s="19">
        <v>209</v>
      </c>
      <c r="E331" s="19">
        <v>0.23470747326882085</v>
      </c>
      <c r="F331" s="23">
        <f t="shared" si="11"/>
        <v>49.05386191318356</v>
      </c>
      <c r="G331" s="23">
        <f t="shared" si="10"/>
        <v>59.05386191318356</v>
      </c>
      <c r="H331" s="6"/>
    </row>
    <row r="332" spans="1:8" ht="12.75">
      <c r="A332" s="19" t="s">
        <v>12</v>
      </c>
      <c r="B332" s="19">
        <v>4</v>
      </c>
      <c r="C332" s="19">
        <v>46</v>
      </c>
      <c r="D332" s="19">
        <v>626</v>
      </c>
      <c r="E332" s="19">
        <v>0.23470747326882085</v>
      </c>
      <c r="F332" s="23">
        <f t="shared" si="11"/>
        <v>146.92687826628185</v>
      </c>
      <c r="G332" s="23">
        <f t="shared" si="10"/>
        <v>192.92687826628185</v>
      </c>
      <c r="H332" s="6"/>
    </row>
    <row r="333" spans="1:8" ht="12.75">
      <c r="A333" s="19" t="s">
        <v>14</v>
      </c>
      <c r="B333" s="19">
        <v>3</v>
      </c>
      <c r="C333" s="19">
        <v>22</v>
      </c>
      <c r="D333" s="19">
        <v>412</v>
      </c>
      <c r="E333" s="19">
        <v>0.23470747326882085</v>
      </c>
      <c r="F333" s="23">
        <f t="shared" si="11"/>
        <v>96.69947898675419</v>
      </c>
      <c r="G333" s="23">
        <f t="shared" si="10"/>
        <v>118.69947898675419</v>
      </c>
      <c r="H333" s="6"/>
    </row>
    <row r="334" spans="1:8" ht="12.75">
      <c r="A334" s="19" t="s">
        <v>44</v>
      </c>
      <c r="B334" s="19">
        <v>1</v>
      </c>
      <c r="C334" s="19">
        <v>95</v>
      </c>
      <c r="D334" s="19">
        <v>862</v>
      </c>
      <c r="E334" s="19">
        <v>0.26162351889440094</v>
      </c>
      <c r="F334" s="23">
        <f t="shared" si="11"/>
        <v>225.5194732869736</v>
      </c>
      <c r="G334" s="23">
        <f t="shared" si="10"/>
        <v>320.5194732869736</v>
      </c>
      <c r="H334" s="6"/>
    </row>
    <row r="335" spans="1:8" ht="12.75">
      <c r="A335" s="19" t="s">
        <v>44</v>
      </c>
      <c r="B335" s="19">
        <v>2</v>
      </c>
      <c r="C335" s="19">
        <v>34</v>
      </c>
      <c r="D335" s="19">
        <v>306</v>
      </c>
      <c r="E335" s="19">
        <v>0.26162351889440094</v>
      </c>
      <c r="F335" s="23">
        <f t="shared" si="11"/>
        <v>80.05679678168669</v>
      </c>
      <c r="G335" s="23">
        <f t="shared" si="10"/>
        <v>114.05679678168669</v>
      </c>
      <c r="H335" s="6"/>
    </row>
    <row r="336" spans="1:8" ht="12.75">
      <c r="A336" s="19" t="s">
        <v>44</v>
      </c>
      <c r="B336" s="19">
        <v>3</v>
      </c>
      <c r="C336" s="19">
        <v>36</v>
      </c>
      <c r="D336" s="19">
        <v>349</v>
      </c>
      <c r="E336" s="19">
        <v>0.26162351889440094</v>
      </c>
      <c r="F336" s="23">
        <f t="shared" si="11"/>
        <v>91.30660809414593</v>
      </c>
      <c r="G336" s="23">
        <f t="shared" si="10"/>
        <v>127.30660809414593</v>
      </c>
      <c r="H336" s="6"/>
    </row>
    <row r="337" spans="1:8" ht="12.75">
      <c r="A337" s="19" t="s">
        <v>44</v>
      </c>
      <c r="B337" s="19">
        <v>4</v>
      </c>
      <c r="C337" s="19">
        <v>77</v>
      </c>
      <c r="D337" s="19">
        <v>587</v>
      </c>
      <c r="E337" s="19">
        <v>0.26162351889440094</v>
      </c>
      <c r="F337" s="23">
        <f t="shared" si="11"/>
        <v>153.57300559101336</v>
      </c>
      <c r="G337" s="23">
        <f t="shared" si="10"/>
        <v>230.57300559101336</v>
      </c>
      <c r="H337" s="6"/>
    </row>
    <row r="338" spans="1:8" ht="12.75">
      <c r="A338" s="19" t="s">
        <v>95</v>
      </c>
      <c r="B338" s="19">
        <v>1</v>
      </c>
      <c r="C338" s="19">
        <v>45</v>
      </c>
      <c r="D338" s="19">
        <v>620</v>
      </c>
      <c r="E338" s="19">
        <v>0.26162351889440094</v>
      </c>
      <c r="F338" s="23">
        <f t="shared" si="11"/>
        <v>162.2065817145286</v>
      </c>
      <c r="G338" s="23">
        <f t="shared" si="10"/>
        <v>207.2065817145286</v>
      </c>
      <c r="H338" s="6"/>
    </row>
    <row r="339" spans="1:8" ht="12.75">
      <c r="A339" s="19" t="s">
        <v>95</v>
      </c>
      <c r="B339" s="19">
        <v>2</v>
      </c>
      <c r="C339" s="19">
        <v>40</v>
      </c>
      <c r="D339" s="19">
        <v>826</v>
      </c>
      <c r="E339" s="19">
        <v>0.26162351889440094</v>
      </c>
      <c r="F339" s="23">
        <f t="shared" si="11"/>
        <v>216.10102660677518</v>
      </c>
      <c r="G339" s="23">
        <f t="shared" si="10"/>
        <v>256.1010266067752</v>
      </c>
      <c r="H339" s="6"/>
    </row>
    <row r="340" spans="1:8" ht="12.75">
      <c r="A340" s="19" t="s">
        <v>95</v>
      </c>
      <c r="B340" s="19">
        <v>3</v>
      </c>
      <c r="C340" s="19">
        <v>78</v>
      </c>
      <c r="D340" s="19">
        <v>1027</v>
      </c>
      <c r="E340" s="19">
        <v>0.26162351889440094</v>
      </c>
      <c r="F340" s="23">
        <f t="shared" si="11"/>
        <v>268.68735390454975</v>
      </c>
      <c r="G340" s="23">
        <f t="shared" si="10"/>
        <v>346.68735390454975</v>
      </c>
      <c r="H340" s="6"/>
    </row>
    <row r="341" spans="1:8" ht="12.75">
      <c r="A341" s="19" t="s">
        <v>95</v>
      </c>
      <c r="B341" s="19">
        <v>4</v>
      </c>
      <c r="C341" s="19">
        <v>22</v>
      </c>
      <c r="D341" s="19">
        <v>438</v>
      </c>
      <c r="E341" s="19">
        <v>0.26162351889440094</v>
      </c>
      <c r="F341" s="23">
        <f t="shared" si="11"/>
        <v>114.59110127574762</v>
      </c>
      <c r="G341" s="23">
        <f t="shared" si="10"/>
        <v>136.59110127574763</v>
      </c>
      <c r="H341" s="6"/>
    </row>
    <row r="342" spans="1:8" ht="12.75">
      <c r="A342" s="19" t="s">
        <v>86</v>
      </c>
      <c r="B342" s="19">
        <v>1</v>
      </c>
      <c r="C342" s="19">
        <v>22</v>
      </c>
      <c r="D342" s="19">
        <v>112</v>
      </c>
      <c r="E342" s="19">
        <v>0.26162351889440094</v>
      </c>
      <c r="F342" s="23">
        <f t="shared" si="11"/>
        <v>29.301834116172905</v>
      </c>
      <c r="G342" s="23">
        <f t="shared" si="10"/>
        <v>51.301834116172905</v>
      </c>
      <c r="H342" s="6"/>
    </row>
    <row r="343" spans="1:8" ht="12.75">
      <c r="A343" s="19" t="s">
        <v>86</v>
      </c>
      <c r="B343" s="19">
        <v>2</v>
      </c>
      <c r="C343" s="19">
        <v>24</v>
      </c>
      <c r="D343" s="19">
        <v>109</v>
      </c>
      <c r="E343" s="19">
        <v>0.26162351889440094</v>
      </c>
      <c r="F343" s="23">
        <f t="shared" si="11"/>
        <v>28.516963559489703</v>
      </c>
      <c r="G343" s="23">
        <f t="shared" si="10"/>
        <v>52.5169635594897</v>
      </c>
      <c r="H343" s="6"/>
    </row>
    <row r="344" spans="1:8" ht="12.75">
      <c r="A344" s="19" t="s">
        <v>86</v>
      </c>
      <c r="B344" s="19">
        <v>3</v>
      </c>
      <c r="C344" s="19">
        <v>10</v>
      </c>
      <c r="D344" s="19">
        <v>59</v>
      </c>
      <c r="E344" s="19">
        <v>0.26162351889440094</v>
      </c>
      <c r="F344" s="23">
        <f t="shared" si="11"/>
        <v>15.435787614769655</v>
      </c>
      <c r="G344" s="23">
        <f t="shared" si="10"/>
        <v>25.435787614769655</v>
      </c>
      <c r="H344" s="6"/>
    </row>
    <row r="345" spans="1:8" ht="12.75">
      <c r="A345" s="19" t="s">
        <v>86</v>
      </c>
      <c r="B345" s="19">
        <v>4</v>
      </c>
      <c r="C345" s="19">
        <v>55</v>
      </c>
      <c r="D345" s="19">
        <v>210</v>
      </c>
      <c r="E345" s="19">
        <v>0.26162351889440094</v>
      </c>
      <c r="F345" s="23">
        <f t="shared" si="11"/>
        <v>54.940938967824195</v>
      </c>
      <c r="G345" s="23">
        <f t="shared" si="10"/>
        <v>109.9409389678242</v>
      </c>
      <c r="H345" s="6"/>
    </row>
    <row r="346" spans="1:8" ht="12.75">
      <c r="A346" s="19" t="s">
        <v>27</v>
      </c>
      <c r="B346" s="19">
        <v>1</v>
      </c>
      <c r="C346" s="19">
        <v>199</v>
      </c>
      <c r="D346" s="19">
        <v>4095</v>
      </c>
      <c r="E346" s="19">
        <v>0.23470747326882085</v>
      </c>
      <c r="F346" s="23">
        <f t="shared" si="11"/>
        <v>961.1271030358214</v>
      </c>
      <c r="G346" s="23">
        <f t="shared" si="10"/>
        <v>1160.1271030358214</v>
      </c>
      <c r="H346" s="6"/>
    </row>
    <row r="347" spans="1:8" ht="12.75">
      <c r="A347" s="19" t="s">
        <v>27</v>
      </c>
      <c r="B347" s="19">
        <v>2</v>
      </c>
      <c r="C347" s="19">
        <v>99</v>
      </c>
      <c r="D347" s="19">
        <v>2248</v>
      </c>
      <c r="E347" s="19">
        <v>0.23470747326882085</v>
      </c>
      <c r="F347" s="23">
        <f t="shared" si="11"/>
        <v>527.6223999083093</v>
      </c>
      <c r="G347" s="23">
        <f t="shared" si="10"/>
        <v>626.6223999083093</v>
      </c>
      <c r="H347" s="6"/>
    </row>
    <row r="348" spans="1:8" ht="12.75">
      <c r="A348" s="19" t="s">
        <v>27</v>
      </c>
      <c r="B348" s="19">
        <v>3</v>
      </c>
      <c r="C348" s="19">
        <v>112</v>
      </c>
      <c r="D348" s="19">
        <v>2336</v>
      </c>
      <c r="E348" s="19">
        <v>0.23470747326882085</v>
      </c>
      <c r="F348" s="23">
        <f t="shared" si="11"/>
        <v>548.2766575559655</v>
      </c>
      <c r="G348" s="23">
        <f t="shared" si="10"/>
        <v>660.2766575559655</v>
      </c>
      <c r="H348" s="6"/>
    </row>
    <row r="349" spans="1:8" ht="12.75">
      <c r="A349" s="19" t="s">
        <v>27</v>
      </c>
      <c r="B349" s="19">
        <v>4</v>
      </c>
      <c r="C349" s="19">
        <v>159</v>
      </c>
      <c r="D349" s="19">
        <v>3532</v>
      </c>
      <c r="E349" s="19">
        <v>0.23470747326882085</v>
      </c>
      <c r="F349" s="23">
        <f t="shared" si="11"/>
        <v>828.9867955854753</v>
      </c>
      <c r="G349" s="23">
        <f t="shared" si="10"/>
        <v>987.9867955854753</v>
      </c>
      <c r="H349" s="6"/>
    </row>
    <row r="350" spans="1:8" ht="12.75">
      <c r="A350" s="19" t="s">
        <v>59</v>
      </c>
      <c r="B350" s="19">
        <v>1</v>
      </c>
      <c r="C350" s="19">
        <v>56</v>
      </c>
      <c r="D350" s="19">
        <v>1326</v>
      </c>
      <c r="E350" s="19">
        <v>0.26162351889440094</v>
      </c>
      <c r="F350" s="23">
        <f t="shared" si="11"/>
        <v>346.91278605397565</v>
      </c>
      <c r="G350" s="23">
        <f t="shared" si="10"/>
        <v>402.91278605397565</v>
      </c>
      <c r="H350" s="6"/>
    </row>
    <row r="351" spans="1:8" ht="12.75">
      <c r="A351" s="19" t="s">
        <v>59</v>
      </c>
      <c r="B351" s="19">
        <v>2</v>
      </c>
      <c r="C351" s="19">
        <v>75</v>
      </c>
      <c r="D351" s="19">
        <v>1707</v>
      </c>
      <c r="E351" s="19">
        <v>0.26162351889440094</v>
      </c>
      <c r="F351" s="23">
        <f t="shared" si="11"/>
        <v>446.5913467527424</v>
      </c>
      <c r="G351" s="23">
        <f t="shared" si="10"/>
        <v>521.5913467527424</v>
      </c>
      <c r="H351" s="6"/>
    </row>
    <row r="352" spans="1:8" ht="12.75">
      <c r="A352" s="19" t="s">
        <v>59</v>
      </c>
      <c r="B352" s="19">
        <v>3</v>
      </c>
      <c r="C352" s="19">
        <v>45</v>
      </c>
      <c r="D352" s="19">
        <v>1058</v>
      </c>
      <c r="E352" s="19">
        <v>0.26162351889440094</v>
      </c>
      <c r="F352" s="23">
        <f t="shared" si="11"/>
        <v>276.7976829902762</v>
      </c>
      <c r="G352" s="23">
        <f t="shared" si="10"/>
        <v>321.7976829902762</v>
      </c>
      <c r="H352" s="6"/>
    </row>
    <row r="353" spans="1:8" ht="12.75">
      <c r="A353" s="19" t="s">
        <v>59</v>
      </c>
      <c r="B353" s="19">
        <v>4</v>
      </c>
      <c r="C353" s="19">
        <v>76</v>
      </c>
      <c r="D353" s="19">
        <v>1078</v>
      </c>
      <c r="E353" s="19">
        <v>0.26162351889440094</v>
      </c>
      <c r="F353" s="23">
        <f t="shared" si="11"/>
        <v>282.03015336816424</v>
      </c>
      <c r="G353" s="23">
        <f t="shared" si="10"/>
        <v>358.03015336816424</v>
      </c>
      <c r="H353" s="6"/>
    </row>
    <row r="354" spans="1:8" ht="12.75">
      <c r="A354" s="19" t="s">
        <v>16</v>
      </c>
      <c r="B354" s="19">
        <v>1</v>
      </c>
      <c r="C354" s="19">
        <v>120</v>
      </c>
      <c r="D354" s="19">
        <v>3884</v>
      </c>
      <c r="E354" s="19">
        <v>0.26162351889440094</v>
      </c>
      <c r="F354" s="23">
        <f t="shared" si="11"/>
        <v>1016.1457473858533</v>
      </c>
      <c r="G354" s="23">
        <f t="shared" si="10"/>
        <v>1136.1457473858532</v>
      </c>
      <c r="H354" s="6"/>
    </row>
    <row r="355" spans="1:8" ht="12.75">
      <c r="A355" s="19" t="s">
        <v>16</v>
      </c>
      <c r="B355" s="19">
        <v>2</v>
      </c>
      <c r="C355" s="19">
        <v>123</v>
      </c>
      <c r="D355" s="19">
        <v>3837</v>
      </c>
      <c r="E355" s="19">
        <v>0.26162351889440094</v>
      </c>
      <c r="F355" s="23">
        <f t="shared" si="11"/>
        <v>1003.8494419978164</v>
      </c>
      <c r="G355" s="23">
        <f t="shared" si="10"/>
        <v>1126.8494419978165</v>
      </c>
      <c r="H355" s="6"/>
    </row>
    <row r="356" spans="1:8" ht="12.75">
      <c r="A356" s="19" t="s">
        <v>16</v>
      </c>
      <c r="B356" s="19">
        <v>3</v>
      </c>
      <c r="C356" s="19">
        <v>62</v>
      </c>
      <c r="D356" s="19">
        <v>1933</v>
      </c>
      <c r="E356" s="19">
        <v>0.26162351889440094</v>
      </c>
      <c r="F356" s="23">
        <f t="shared" si="11"/>
        <v>505.718262022877</v>
      </c>
      <c r="G356" s="23">
        <f t="shared" si="10"/>
        <v>567.7182620228771</v>
      </c>
      <c r="H356" s="6"/>
    </row>
    <row r="357" spans="1:8" ht="12.75">
      <c r="A357" s="19" t="s">
        <v>16</v>
      </c>
      <c r="B357" s="19">
        <v>4</v>
      </c>
      <c r="C357" s="19">
        <v>75</v>
      </c>
      <c r="D357" s="19">
        <v>2275</v>
      </c>
      <c r="E357" s="19">
        <v>0.26162351889440094</v>
      </c>
      <c r="F357" s="23">
        <f t="shared" si="11"/>
        <v>595.1935054847621</v>
      </c>
      <c r="G357" s="23">
        <f t="shared" si="10"/>
        <v>670.1935054847621</v>
      </c>
      <c r="H357" s="6"/>
    </row>
    <row r="358" spans="1:8" ht="12.75">
      <c r="A358" s="19" t="s">
        <v>26</v>
      </c>
      <c r="B358" s="19">
        <v>1</v>
      </c>
      <c r="C358" s="19">
        <v>37</v>
      </c>
      <c r="D358" s="19">
        <v>700</v>
      </c>
      <c r="E358" s="19">
        <v>0.26162351889440094</v>
      </c>
      <c r="F358" s="23">
        <f t="shared" si="11"/>
        <v>183.13646322608065</v>
      </c>
      <c r="G358" s="23">
        <f t="shared" si="10"/>
        <v>220.13646322608065</v>
      </c>
      <c r="H358" s="6"/>
    </row>
    <row r="359" spans="1:8" ht="12.75">
      <c r="A359" s="19" t="s">
        <v>26</v>
      </c>
      <c r="B359" s="19">
        <v>2</v>
      </c>
      <c r="C359" s="19">
        <v>30</v>
      </c>
      <c r="D359" s="19">
        <v>716</v>
      </c>
      <c r="E359" s="19">
        <v>0.26162351889440094</v>
      </c>
      <c r="F359" s="23">
        <f t="shared" si="11"/>
        <v>187.32243952839107</v>
      </c>
      <c r="G359" s="23">
        <f t="shared" si="10"/>
        <v>217.32243952839107</v>
      </c>
      <c r="H359" s="6"/>
    </row>
    <row r="360" spans="1:8" ht="12.75">
      <c r="A360" s="19" t="s">
        <v>26</v>
      </c>
      <c r="B360" s="19">
        <v>3</v>
      </c>
      <c r="C360" s="19">
        <v>45</v>
      </c>
      <c r="D360" s="19">
        <v>716</v>
      </c>
      <c r="E360" s="19">
        <v>0.26162351889440094</v>
      </c>
      <c r="F360" s="23">
        <f t="shared" si="11"/>
        <v>187.32243952839107</v>
      </c>
      <c r="G360" s="23">
        <f t="shared" si="10"/>
        <v>232.32243952839107</v>
      </c>
      <c r="H360" s="6"/>
    </row>
    <row r="361" spans="1:8" ht="12.75">
      <c r="A361" s="19" t="s">
        <v>26</v>
      </c>
      <c r="B361" s="19">
        <v>4</v>
      </c>
      <c r="C361" s="19">
        <v>45</v>
      </c>
      <c r="D361" s="19">
        <v>680</v>
      </c>
      <c r="E361" s="19">
        <v>0.26162351889440094</v>
      </c>
      <c r="F361" s="23">
        <f t="shared" si="11"/>
        <v>177.90399284819264</v>
      </c>
      <c r="G361" s="23">
        <f t="shared" si="10"/>
        <v>222.90399284819264</v>
      </c>
      <c r="H361" s="6"/>
    </row>
    <row r="362" spans="1:8" ht="12.75">
      <c r="A362" s="19" t="s">
        <v>55</v>
      </c>
      <c r="B362" s="19">
        <v>2</v>
      </c>
      <c r="C362" s="19">
        <v>77</v>
      </c>
      <c r="D362" s="19">
        <v>1142</v>
      </c>
      <c r="E362" s="19">
        <v>0.23470747326882085</v>
      </c>
      <c r="F362" s="23">
        <f t="shared" si="11"/>
        <v>268.0359344729934</v>
      </c>
      <c r="G362" s="23">
        <f t="shared" si="10"/>
        <v>345.0359344729934</v>
      </c>
      <c r="H362" s="6"/>
    </row>
    <row r="363" spans="1:8" ht="12.75">
      <c r="A363" s="19" t="s">
        <v>55</v>
      </c>
      <c r="B363" s="19">
        <v>3</v>
      </c>
      <c r="C363" s="19">
        <v>27</v>
      </c>
      <c r="D363" s="19">
        <v>372</v>
      </c>
      <c r="E363" s="19">
        <v>0.23470747326882085</v>
      </c>
      <c r="F363" s="23">
        <f t="shared" si="11"/>
        <v>87.31118005600136</v>
      </c>
      <c r="G363" s="23">
        <f t="shared" si="10"/>
        <v>114.31118005600136</v>
      </c>
      <c r="H363" s="6"/>
    </row>
    <row r="364" spans="1:8" ht="12.75">
      <c r="A364" s="19" t="s">
        <v>55</v>
      </c>
      <c r="B364" s="19">
        <v>4</v>
      </c>
      <c r="C364" s="19">
        <v>25</v>
      </c>
      <c r="D364" s="19">
        <v>381</v>
      </c>
      <c r="E364" s="19">
        <v>0.23470747326882085</v>
      </c>
      <c r="F364" s="23">
        <f t="shared" si="11"/>
        <v>89.42354731542075</v>
      </c>
      <c r="G364" s="23">
        <f t="shared" si="10"/>
        <v>114.42354731542075</v>
      </c>
      <c r="H364" s="6"/>
    </row>
    <row r="365" spans="1:8" ht="12.75">
      <c r="A365" s="19" t="s">
        <v>24</v>
      </c>
      <c r="B365" s="19">
        <v>2</v>
      </c>
      <c r="C365" s="19">
        <v>15</v>
      </c>
      <c r="D365" s="19">
        <v>173</v>
      </c>
      <c r="E365" s="19">
        <v>0.23470747326882085</v>
      </c>
      <c r="F365" s="23">
        <f t="shared" si="11"/>
        <v>40.60439287550601</v>
      </c>
      <c r="G365" s="23">
        <f t="shared" si="10"/>
        <v>55.60439287550601</v>
      </c>
      <c r="H365" s="6"/>
    </row>
    <row r="366" spans="1:8" ht="12.75">
      <c r="A366" s="19" t="s">
        <v>24</v>
      </c>
      <c r="B366" s="19">
        <v>3</v>
      </c>
      <c r="C366" s="19">
        <v>20</v>
      </c>
      <c r="D366" s="19">
        <v>354</v>
      </c>
      <c r="E366" s="19">
        <v>0.23470747326882085</v>
      </c>
      <c r="F366" s="23">
        <f t="shared" si="11"/>
        <v>83.08644553716259</v>
      </c>
      <c r="G366" s="23">
        <f t="shared" si="10"/>
        <v>103.08644553716259</v>
      </c>
      <c r="H366" s="6"/>
    </row>
    <row r="367" spans="1:8" ht="12.75">
      <c r="A367" s="19" t="s">
        <v>24</v>
      </c>
      <c r="B367" s="19">
        <v>4</v>
      </c>
      <c r="C367" s="19">
        <v>25</v>
      </c>
      <c r="D367" s="19">
        <v>359</v>
      </c>
      <c r="E367" s="19">
        <v>0.23470747326882085</v>
      </c>
      <c r="F367" s="23">
        <f t="shared" si="11"/>
        <v>84.25998290350668</v>
      </c>
      <c r="G367" s="23">
        <f t="shared" si="10"/>
        <v>109.25998290350668</v>
      </c>
      <c r="H367" s="6"/>
    </row>
    <row r="368" spans="1:8" ht="12.75">
      <c r="A368" s="19" t="s">
        <v>34</v>
      </c>
      <c r="B368" s="19">
        <v>1</v>
      </c>
      <c r="C368" s="19">
        <v>25</v>
      </c>
      <c r="D368" s="19">
        <v>377</v>
      </c>
      <c r="E368" s="19">
        <v>0.23470747326882085</v>
      </c>
      <c r="F368" s="23">
        <f t="shared" si="11"/>
        <v>88.48471742234547</v>
      </c>
      <c r="G368" s="23">
        <f t="shared" si="10"/>
        <v>113.48471742234547</v>
      </c>
      <c r="H368" s="6"/>
    </row>
    <row r="369" spans="1:8" ht="12.75">
      <c r="A369" s="19" t="s">
        <v>34</v>
      </c>
      <c r="B369" s="19">
        <v>2</v>
      </c>
      <c r="C369" s="19">
        <v>56</v>
      </c>
      <c r="D369" s="19">
        <v>959</v>
      </c>
      <c r="E369" s="19">
        <v>0.23470747326882085</v>
      </c>
      <c r="F369" s="23">
        <f t="shared" si="11"/>
        <v>225.0844668647992</v>
      </c>
      <c r="G369" s="23">
        <f t="shared" si="10"/>
        <v>281.0844668647992</v>
      </c>
      <c r="H369" s="6"/>
    </row>
    <row r="370" spans="1:8" ht="12.75">
      <c r="A370" s="19" t="s">
        <v>34</v>
      </c>
      <c r="B370" s="19">
        <v>3</v>
      </c>
      <c r="C370" s="19">
        <v>40</v>
      </c>
      <c r="D370" s="19">
        <v>376</v>
      </c>
      <c r="E370" s="19">
        <v>0.23470747326882085</v>
      </c>
      <c r="F370" s="23">
        <f t="shared" si="11"/>
        <v>88.25000994907664</v>
      </c>
      <c r="G370" s="23">
        <f t="shared" si="10"/>
        <v>128.25000994907663</v>
      </c>
      <c r="H370" s="6"/>
    </row>
    <row r="371" spans="1:8" ht="12.75">
      <c r="A371" s="19" t="s">
        <v>34</v>
      </c>
      <c r="B371" s="19">
        <v>4</v>
      </c>
      <c r="C371" s="19">
        <v>66</v>
      </c>
      <c r="D371" s="19">
        <v>957</v>
      </c>
      <c r="E371" s="19">
        <v>0.23470747326882085</v>
      </c>
      <c r="F371" s="23">
        <f t="shared" si="11"/>
        <v>224.61505191826157</v>
      </c>
      <c r="G371" s="23">
        <f t="shared" si="10"/>
        <v>290.61505191826154</v>
      </c>
      <c r="H371" s="6"/>
    </row>
    <row r="372" spans="1:8" ht="12.75">
      <c r="A372" s="19" t="s">
        <v>61</v>
      </c>
      <c r="B372" s="19">
        <v>1</v>
      </c>
      <c r="C372" s="19">
        <v>80</v>
      </c>
      <c r="D372" s="19">
        <v>398</v>
      </c>
      <c r="E372" s="19">
        <v>0.26162351889440094</v>
      </c>
      <c r="F372" s="23">
        <f t="shared" si="11"/>
        <v>104.12616051997158</v>
      </c>
      <c r="G372" s="23">
        <f t="shared" si="10"/>
        <v>184.12616051997156</v>
      </c>
      <c r="H372" s="6"/>
    </row>
    <row r="373" spans="1:8" ht="12.75">
      <c r="A373" s="19" t="s">
        <v>61</v>
      </c>
      <c r="B373" s="19">
        <v>2</v>
      </c>
      <c r="C373" s="19">
        <v>12</v>
      </c>
      <c r="D373" s="19">
        <v>77</v>
      </c>
      <c r="E373" s="19">
        <v>0.26162351889440094</v>
      </c>
      <c r="F373" s="23">
        <f t="shared" si="11"/>
        <v>20.145010954868873</v>
      </c>
      <c r="G373" s="23">
        <f t="shared" si="10"/>
        <v>32.14501095486887</v>
      </c>
      <c r="H373" s="6"/>
    </row>
    <row r="374" spans="1:8" ht="12.75">
      <c r="A374" s="19" t="s">
        <v>61</v>
      </c>
      <c r="B374" s="19">
        <v>3</v>
      </c>
      <c r="C374" s="19">
        <v>66</v>
      </c>
      <c r="D374" s="19">
        <v>314</v>
      </c>
      <c r="E374" s="19">
        <v>0.26162351889440094</v>
      </c>
      <c r="F374" s="23">
        <f t="shared" si="11"/>
        <v>82.1497849328419</v>
      </c>
      <c r="G374" s="23">
        <f t="shared" si="10"/>
        <v>148.1497849328419</v>
      </c>
      <c r="H374" s="6"/>
    </row>
    <row r="375" spans="1:8" ht="12.75">
      <c r="A375" s="19" t="s">
        <v>61</v>
      </c>
      <c r="B375" s="19">
        <v>4</v>
      </c>
      <c r="C375" s="19">
        <v>50</v>
      </c>
      <c r="D375" s="19">
        <v>153</v>
      </c>
      <c r="E375" s="19">
        <v>0.26162351889440094</v>
      </c>
      <c r="F375" s="23">
        <f t="shared" si="11"/>
        <v>40.02839839084334</v>
      </c>
      <c r="G375" s="23">
        <f t="shared" si="10"/>
        <v>90.02839839084334</v>
      </c>
      <c r="H375" s="6"/>
    </row>
    <row r="376" spans="1:8" ht="12.75">
      <c r="A376" s="19" t="s">
        <v>76</v>
      </c>
      <c r="B376" s="19">
        <v>1</v>
      </c>
      <c r="C376" s="19">
        <v>10</v>
      </c>
      <c r="D376" s="19">
        <v>171</v>
      </c>
      <c r="E376" s="19">
        <v>0.23470747326882085</v>
      </c>
      <c r="F376" s="23">
        <f t="shared" si="11"/>
        <v>40.13497792896837</v>
      </c>
      <c r="G376" s="23">
        <f t="shared" si="10"/>
        <v>50.13497792896837</v>
      </c>
      <c r="H376" s="6"/>
    </row>
    <row r="377" spans="1:8" ht="12.75">
      <c r="A377" s="19" t="s">
        <v>76</v>
      </c>
      <c r="B377" s="19">
        <v>2</v>
      </c>
      <c r="C377" s="19">
        <v>30</v>
      </c>
      <c r="D377" s="19">
        <v>494</v>
      </c>
      <c r="E377" s="19">
        <v>0.23470747326882085</v>
      </c>
      <c r="F377" s="23">
        <f t="shared" si="11"/>
        <v>115.9454917947975</v>
      </c>
      <c r="G377" s="23">
        <f t="shared" si="10"/>
        <v>145.9454917947975</v>
      </c>
      <c r="H377" s="6"/>
    </row>
    <row r="378" spans="1:8" ht="12.75">
      <c r="A378" s="19" t="s">
        <v>76</v>
      </c>
      <c r="B378" s="19">
        <v>3</v>
      </c>
      <c r="C378" s="19">
        <v>20</v>
      </c>
      <c r="D378" s="19">
        <v>341</v>
      </c>
      <c r="E378" s="19">
        <v>0.23470747326882085</v>
      </c>
      <c r="F378" s="23">
        <f t="shared" si="11"/>
        <v>80.03524838466791</v>
      </c>
      <c r="G378" s="23">
        <f t="shared" si="10"/>
        <v>100.03524838466791</v>
      </c>
      <c r="H378" s="6"/>
    </row>
    <row r="379" spans="1:8" ht="12.75">
      <c r="A379" s="19" t="s">
        <v>76</v>
      </c>
      <c r="B379" s="19">
        <v>4</v>
      </c>
      <c r="C379" s="19">
        <v>10</v>
      </c>
      <c r="D379" s="19">
        <v>169</v>
      </c>
      <c r="E379" s="19">
        <v>0.23470747326882085</v>
      </c>
      <c r="F379" s="23">
        <f t="shared" si="11"/>
        <v>39.66556298243072</v>
      </c>
      <c r="G379" s="23">
        <f t="shared" si="10"/>
        <v>49.66556298243072</v>
      </c>
      <c r="H379" s="6"/>
    </row>
    <row r="380" spans="1:8" ht="12.75">
      <c r="A380" s="19" t="s">
        <v>69</v>
      </c>
      <c r="B380" s="19">
        <v>1</v>
      </c>
      <c r="C380" s="19">
        <v>50</v>
      </c>
      <c r="D380" s="19">
        <v>661</v>
      </c>
      <c r="E380" s="19">
        <v>0.10707116305361748</v>
      </c>
      <c r="F380" s="23">
        <f t="shared" si="11"/>
        <v>70.77403877844115</v>
      </c>
      <c r="G380" s="23">
        <f t="shared" si="10"/>
        <v>120.77403877844115</v>
      </c>
      <c r="H380" s="6"/>
    </row>
    <row r="381" spans="1:8" ht="12.75">
      <c r="A381" s="19" t="s">
        <v>69</v>
      </c>
      <c r="B381" s="19">
        <v>2</v>
      </c>
      <c r="C381" s="19">
        <v>10</v>
      </c>
      <c r="D381" s="19">
        <v>135</v>
      </c>
      <c r="E381" s="19">
        <v>0.10707116305361748</v>
      </c>
      <c r="F381" s="23">
        <f t="shared" si="11"/>
        <v>14.45460701223836</v>
      </c>
      <c r="G381" s="23">
        <f t="shared" si="10"/>
        <v>24.454607012238363</v>
      </c>
      <c r="H381" s="6"/>
    </row>
    <row r="382" spans="1:8" ht="12.75">
      <c r="A382" s="19" t="s">
        <v>69</v>
      </c>
      <c r="B382" s="19">
        <v>3</v>
      </c>
      <c r="C382" s="19">
        <v>10</v>
      </c>
      <c r="D382" s="19">
        <v>134</v>
      </c>
      <c r="E382" s="19">
        <v>0.10707116305361748</v>
      </c>
      <c r="F382" s="23">
        <f t="shared" si="11"/>
        <v>14.347535849184743</v>
      </c>
      <c r="G382" s="23">
        <f t="shared" si="10"/>
        <v>24.347535849184744</v>
      </c>
      <c r="H382" s="6"/>
    </row>
    <row r="383" spans="1:8" ht="12.75">
      <c r="A383" s="19" t="s">
        <v>110</v>
      </c>
      <c r="B383" s="19">
        <v>3</v>
      </c>
      <c r="C383" s="19">
        <v>20</v>
      </c>
      <c r="D383" s="19">
        <v>394</v>
      </c>
      <c r="E383" s="19">
        <v>0.26162351889440094</v>
      </c>
      <c r="F383" s="23">
        <f t="shared" si="11"/>
        <v>103.07966644439396</v>
      </c>
      <c r="G383" s="23">
        <f t="shared" si="10"/>
        <v>123.07966644439396</v>
      </c>
      <c r="H383" s="6"/>
    </row>
    <row r="384" spans="1:8" ht="12.75">
      <c r="A384" s="19" t="s">
        <v>110</v>
      </c>
      <c r="B384" s="19">
        <v>4</v>
      </c>
      <c r="C384" s="19">
        <v>10</v>
      </c>
      <c r="D384" s="19">
        <v>195</v>
      </c>
      <c r="E384" s="19">
        <v>0.26162351889440094</v>
      </c>
      <c r="F384" s="23">
        <f t="shared" si="11"/>
        <v>51.01658618440818</v>
      </c>
      <c r="G384" s="23">
        <f t="shared" si="10"/>
        <v>61.01658618440818</v>
      </c>
      <c r="H384" s="6"/>
    </row>
    <row r="385" spans="1:8" ht="12.75">
      <c r="A385" s="19" t="s">
        <v>37</v>
      </c>
      <c r="B385" s="19">
        <v>2</v>
      </c>
      <c r="C385" s="19">
        <v>87</v>
      </c>
      <c r="D385" s="19">
        <v>368</v>
      </c>
      <c r="E385" s="19">
        <v>0.26162351889440094</v>
      </c>
      <c r="F385" s="23">
        <f t="shared" si="11"/>
        <v>96.27745495313954</v>
      </c>
      <c r="G385" s="23">
        <f t="shared" si="10"/>
        <v>183.27745495313954</v>
      </c>
      <c r="H385" s="6"/>
    </row>
    <row r="386" spans="1:8" ht="12.75">
      <c r="A386" s="19" t="s">
        <v>37</v>
      </c>
      <c r="B386" s="19">
        <v>4</v>
      </c>
      <c r="C386" s="19">
        <v>35</v>
      </c>
      <c r="D386" s="19">
        <v>182</v>
      </c>
      <c r="E386" s="19">
        <v>0.26162351889440094</v>
      </c>
      <c r="F386" s="23">
        <f t="shared" si="11"/>
        <v>47.61548043878097</v>
      </c>
      <c r="G386" s="23">
        <f t="shared" si="10"/>
        <v>82.61548043878096</v>
      </c>
      <c r="H386" s="6"/>
    </row>
    <row r="387" spans="1:8" ht="12.75">
      <c r="A387" s="19" t="s">
        <v>35</v>
      </c>
      <c r="B387" s="19">
        <v>1</v>
      </c>
      <c r="C387" s="19">
        <v>119</v>
      </c>
      <c r="D387" s="19">
        <v>765</v>
      </c>
      <c r="E387" s="19">
        <v>0.26162351889440094</v>
      </c>
      <c r="F387" s="23">
        <f t="shared" si="11"/>
        <v>200.1419919542167</v>
      </c>
      <c r="G387" s="23">
        <f t="shared" si="10"/>
        <v>319.1419919542167</v>
      </c>
      <c r="H387" s="6"/>
    </row>
    <row r="388" spans="1:8" ht="12.75">
      <c r="A388" s="19" t="s">
        <v>35</v>
      </c>
      <c r="B388" s="19">
        <v>2</v>
      </c>
      <c r="C388" s="19">
        <v>22</v>
      </c>
      <c r="D388" s="19">
        <v>184</v>
      </c>
      <c r="E388" s="19">
        <v>0.26162351889440094</v>
      </c>
      <c r="F388" s="23">
        <f t="shared" si="11"/>
        <v>48.13872747656977</v>
      </c>
      <c r="G388" s="23">
        <f t="shared" si="10"/>
        <v>70.13872747656977</v>
      </c>
      <c r="H388" s="6"/>
    </row>
    <row r="389" spans="1:8" ht="12.75">
      <c r="A389" s="19" t="s">
        <v>35</v>
      </c>
      <c r="B389" s="19">
        <v>3</v>
      </c>
      <c r="C389" s="19">
        <v>24</v>
      </c>
      <c r="D389" s="19">
        <v>220</v>
      </c>
      <c r="E389" s="19">
        <v>0.26162351889440094</v>
      </c>
      <c r="F389" s="23">
        <f t="shared" si="11"/>
        <v>57.557174156768205</v>
      </c>
      <c r="G389" s="23">
        <f t="shared" si="10"/>
        <v>81.55717415676821</v>
      </c>
      <c r="H389" s="6"/>
    </row>
    <row r="390" spans="1:8" ht="12.75">
      <c r="A390" s="19" t="s">
        <v>35</v>
      </c>
      <c r="B390" s="19">
        <v>4</v>
      </c>
      <c r="C390" s="19">
        <v>52</v>
      </c>
      <c r="D390" s="19">
        <v>354</v>
      </c>
      <c r="E390" s="19">
        <v>0.26162351889440094</v>
      </c>
      <c r="F390" s="23">
        <f t="shared" si="11"/>
        <v>92.61472568861794</v>
      </c>
      <c r="G390" s="23">
        <f t="shared" si="10"/>
        <v>144.61472568861794</v>
      </c>
      <c r="H390" s="6"/>
    </row>
    <row r="391" spans="1:8" ht="12.75">
      <c r="A391" s="19" t="s">
        <v>103</v>
      </c>
      <c r="B391" s="19">
        <v>1</v>
      </c>
      <c r="C391" s="19">
        <v>20</v>
      </c>
      <c r="D391" s="19">
        <v>53</v>
      </c>
      <c r="E391" s="19">
        <v>0.10707116305361748</v>
      </c>
      <c r="F391" s="23">
        <f t="shared" si="11"/>
        <v>5.674771641841726</v>
      </c>
      <c r="G391" s="23">
        <f aca="true" t="shared" si="12" ref="G391:G403">F391+C391</f>
        <v>25.674771641841726</v>
      </c>
      <c r="H391" s="6"/>
    </row>
    <row r="392" spans="1:8" ht="12.75">
      <c r="A392" s="19" t="s">
        <v>103</v>
      </c>
      <c r="B392" s="19">
        <v>2</v>
      </c>
      <c r="C392" s="19">
        <v>88</v>
      </c>
      <c r="D392" s="19">
        <v>172</v>
      </c>
      <c r="E392" s="19">
        <v>0.10707116305361748</v>
      </c>
      <c r="F392" s="23">
        <f t="shared" si="11"/>
        <v>18.416240045222207</v>
      </c>
      <c r="G392" s="23">
        <f t="shared" si="12"/>
        <v>106.41624004522221</v>
      </c>
      <c r="H392" s="6"/>
    </row>
    <row r="393" spans="1:8" ht="12.75">
      <c r="A393" s="19" t="s">
        <v>103</v>
      </c>
      <c r="B393" s="19">
        <v>3</v>
      </c>
      <c r="C393" s="19">
        <v>22</v>
      </c>
      <c r="D393" s="19">
        <v>63</v>
      </c>
      <c r="E393" s="19">
        <v>0.10707116305361748</v>
      </c>
      <c r="F393" s="23">
        <f t="shared" si="11"/>
        <v>6.745483272377902</v>
      </c>
      <c r="G393" s="23">
        <f t="shared" si="12"/>
        <v>28.745483272377903</v>
      </c>
      <c r="H393" s="6"/>
    </row>
    <row r="394" spans="1:8" ht="12.75">
      <c r="A394" s="19" t="s">
        <v>103</v>
      </c>
      <c r="B394" s="19">
        <v>4</v>
      </c>
      <c r="C394" s="19">
        <v>25</v>
      </c>
      <c r="D394" s="19">
        <v>57</v>
      </c>
      <c r="E394" s="19">
        <v>0.10707116305361748</v>
      </c>
      <c r="F394" s="23">
        <f aca="true" t="shared" si="13" ref="F394:F403">D394*E394</f>
        <v>6.103056294056197</v>
      </c>
      <c r="G394" s="23">
        <f t="shared" si="12"/>
        <v>31.103056294056195</v>
      </c>
      <c r="H394" s="6"/>
    </row>
    <row r="395" spans="1:8" ht="12.75">
      <c r="A395" s="19" t="s">
        <v>10</v>
      </c>
      <c r="B395" s="19">
        <v>4</v>
      </c>
      <c r="C395" s="19">
        <v>17</v>
      </c>
      <c r="D395" s="19">
        <v>198</v>
      </c>
      <c r="E395" s="19">
        <v>0.26162351889440094</v>
      </c>
      <c r="F395" s="23">
        <f t="shared" si="13"/>
        <v>51.801456741091386</v>
      </c>
      <c r="G395" s="23">
        <f t="shared" si="12"/>
        <v>68.80145674109139</v>
      </c>
      <c r="H395" s="6"/>
    </row>
    <row r="396" spans="1:8" ht="12.75">
      <c r="A396" s="19" t="s">
        <v>58</v>
      </c>
      <c r="B396" s="19">
        <v>1</v>
      </c>
      <c r="C396" s="19">
        <v>141</v>
      </c>
      <c r="D396" s="19">
        <v>2114</v>
      </c>
      <c r="E396" s="19">
        <v>0.26736623955087113</v>
      </c>
      <c r="F396" s="23">
        <f t="shared" si="13"/>
        <v>565.2122304105416</v>
      </c>
      <c r="G396" s="23">
        <f t="shared" si="12"/>
        <v>706.2122304105416</v>
      </c>
      <c r="H396" s="6"/>
    </row>
    <row r="397" spans="1:8" ht="12.75">
      <c r="A397" s="19" t="s">
        <v>58</v>
      </c>
      <c r="B397" s="19">
        <v>2</v>
      </c>
      <c r="C397" s="19">
        <v>101</v>
      </c>
      <c r="D397" s="19">
        <v>827</v>
      </c>
      <c r="E397" s="19">
        <v>0.26736623955087113</v>
      </c>
      <c r="F397" s="23">
        <f t="shared" si="13"/>
        <v>221.11188010857043</v>
      </c>
      <c r="G397" s="23">
        <f t="shared" si="12"/>
        <v>322.1118801085704</v>
      </c>
      <c r="H397" s="6"/>
    </row>
    <row r="398" spans="1:8" ht="12.75">
      <c r="A398" s="19" t="s">
        <v>58</v>
      </c>
      <c r="B398" s="19">
        <v>3</v>
      </c>
      <c r="C398" s="19">
        <v>92</v>
      </c>
      <c r="D398" s="19">
        <v>324</v>
      </c>
      <c r="E398" s="19">
        <v>0.26736623955087113</v>
      </c>
      <c r="F398" s="23">
        <f t="shared" si="13"/>
        <v>86.62666161448224</v>
      </c>
      <c r="G398" s="23">
        <f t="shared" si="12"/>
        <v>178.62666161448226</v>
      </c>
      <c r="H398" s="6"/>
    </row>
    <row r="399" spans="1:8" ht="12.75">
      <c r="A399" s="19" t="s">
        <v>58</v>
      </c>
      <c r="B399" s="19">
        <v>4</v>
      </c>
      <c r="C399" s="19">
        <v>78</v>
      </c>
      <c r="D399" s="19">
        <v>296</v>
      </c>
      <c r="E399" s="19">
        <v>0.26736623955087113</v>
      </c>
      <c r="F399" s="23">
        <f t="shared" si="13"/>
        <v>79.14040690705785</v>
      </c>
      <c r="G399" s="23">
        <f t="shared" si="12"/>
        <v>157.14040690705787</v>
      </c>
      <c r="H399" s="6"/>
    </row>
    <row r="400" spans="1:8" ht="12.75">
      <c r="A400" s="19" t="s">
        <v>40</v>
      </c>
      <c r="B400" s="19">
        <v>1</v>
      </c>
      <c r="C400" s="19">
        <v>162</v>
      </c>
      <c r="D400" s="19">
        <v>2471</v>
      </c>
      <c r="E400" s="19">
        <v>0.10707116305361748</v>
      </c>
      <c r="F400" s="23">
        <f t="shared" si="13"/>
        <v>264.5728439054888</v>
      </c>
      <c r="G400" s="23">
        <f t="shared" si="12"/>
        <v>426.5728439054888</v>
      </c>
      <c r="H400" s="6"/>
    </row>
    <row r="401" spans="1:8" ht="12.75">
      <c r="A401" s="19" t="s">
        <v>40</v>
      </c>
      <c r="B401" s="19">
        <v>2</v>
      </c>
      <c r="C401" s="19">
        <v>157</v>
      </c>
      <c r="D401" s="19">
        <v>2548</v>
      </c>
      <c r="E401" s="19">
        <v>0.10707116305361748</v>
      </c>
      <c r="F401" s="23">
        <f t="shared" si="13"/>
        <v>272.81732346061733</v>
      </c>
      <c r="G401" s="23">
        <f t="shared" si="12"/>
        <v>429.81732346061733</v>
      </c>
      <c r="H401" s="6"/>
    </row>
    <row r="402" spans="1:8" ht="12.75">
      <c r="A402" s="19" t="s">
        <v>40</v>
      </c>
      <c r="B402" s="19">
        <v>3</v>
      </c>
      <c r="C402" s="19">
        <v>30</v>
      </c>
      <c r="D402" s="19">
        <v>548</v>
      </c>
      <c r="E402" s="19">
        <v>0.10707116305361748</v>
      </c>
      <c r="F402" s="23">
        <f t="shared" si="13"/>
        <v>58.67499735338238</v>
      </c>
      <c r="G402" s="23">
        <f t="shared" si="12"/>
        <v>88.67499735338238</v>
      </c>
      <c r="H402" s="6"/>
    </row>
    <row r="403" spans="1:8" ht="12.75">
      <c r="A403" s="20" t="s">
        <v>40</v>
      </c>
      <c r="B403" s="20">
        <v>4</v>
      </c>
      <c r="C403" s="20">
        <v>80</v>
      </c>
      <c r="D403" s="20">
        <v>1033</v>
      </c>
      <c r="E403" s="20">
        <v>0.10707116305361748</v>
      </c>
      <c r="F403" s="24">
        <f t="shared" si="13"/>
        <v>110.60451143438686</v>
      </c>
      <c r="G403" s="24">
        <f t="shared" si="12"/>
        <v>190.60451143438686</v>
      </c>
      <c r="H403" s="6"/>
    </row>
    <row r="404" spans="6:8" ht="12.75">
      <c r="F404" s="6"/>
      <c r="G404" s="6"/>
      <c r="H404" s="6"/>
    </row>
  </sheetData>
  <hyperlinks>
    <hyperlink ref="A3" r:id="rId1" display="This spreadsheet is the companion to the download on Point Eight One's website.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Eight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Paine</dc:creator>
  <cp:keywords/>
  <dc:description/>
  <cp:lastModifiedBy>Kenneth Paine</cp:lastModifiedBy>
  <dcterms:created xsi:type="dcterms:W3CDTF">2006-12-05T11:43:24Z</dcterms:created>
  <dcterms:modified xsi:type="dcterms:W3CDTF">2008-06-16T10:41:13Z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